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2160" yWindow="2160" windowWidth="23440" windowHeight="15320" tabRatio="500"/>
  </bookViews>
  <sheets>
    <sheet name="Spreadsheet_IHC_for_ContactDerm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24" i="1" l="1"/>
  <c r="P18" i="1"/>
  <c r="P17" i="1"/>
  <c r="P15" i="1"/>
  <c r="M26" i="1"/>
  <c r="M24" i="1"/>
  <c r="M17" i="1"/>
  <c r="M15" i="1"/>
  <c r="J26" i="1"/>
  <c r="J25" i="1"/>
  <c r="J24" i="1"/>
  <c r="J23" i="1"/>
  <c r="J22" i="1"/>
  <c r="J18" i="1"/>
  <c r="J17" i="1"/>
  <c r="G24" i="1"/>
  <c r="G18" i="1"/>
  <c r="G15" i="1"/>
  <c r="G2" i="1"/>
  <c r="P3" i="1"/>
  <c r="P4" i="1"/>
  <c r="P5" i="1"/>
  <c r="P6" i="1"/>
  <c r="P7" i="1"/>
  <c r="P8" i="1"/>
  <c r="P9" i="1"/>
  <c r="P10" i="1"/>
  <c r="P11" i="1"/>
  <c r="P12" i="1"/>
  <c r="P13" i="1"/>
  <c r="P14" i="1"/>
  <c r="P16" i="1"/>
  <c r="P19" i="1"/>
  <c r="P20" i="1"/>
  <c r="P21" i="1"/>
  <c r="P22" i="1"/>
  <c r="P23" i="1"/>
  <c r="P25" i="1"/>
  <c r="P26" i="1"/>
  <c r="P2" i="1"/>
  <c r="M3" i="1"/>
  <c r="M4" i="1"/>
  <c r="M5" i="1"/>
  <c r="M6" i="1"/>
  <c r="M7" i="1"/>
  <c r="M8" i="1"/>
  <c r="M9" i="1"/>
  <c r="M10" i="1"/>
  <c r="M11" i="1"/>
  <c r="M12" i="1"/>
  <c r="M13" i="1"/>
  <c r="M14" i="1"/>
  <c r="M16" i="1"/>
  <c r="M18" i="1"/>
  <c r="M19" i="1"/>
  <c r="M20" i="1"/>
  <c r="M22" i="1"/>
  <c r="M23" i="1"/>
  <c r="M25" i="1"/>
  <c r="M2" i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9" i="1"/>
  <c r="J20" i="1"/>
  <c r="J21" i="1"/>
  <c r="J2" i="1"/>
  <c r="G3" i="1"/>
  <c r="G4" i="1"/>
  <c r="G5" i="1"/>
  <c r="G6" i="1"/>
  <c r="G7" i="1"/>
  <c r="G8" i="1"/>
  <c r="G9" i="1"/>
  <c r="G10" i="1"/>
  <c r="G11" i="1"/>
  <c r="G12" i="1"/>
  <c r="G13" i="1"/>
  <c r="G14" i="1"/>
  <c r="G16" i="1"/>
  <c r="G17" i="1"/>
  <c r="G19" i="1"/>
  <c r="G20" i="1"/>
  <c r="G22" i="1"/>
  <c r="G23" i="1"/>
  <c r="G25" i="1"/>
  <c r="G26" i="1"/>
</calcChain>
</file>

<file path=xl/sharedStrings.xml><?xml version="1.0" encoding="utf-8"?>
<sst xmlns="http://schemas.openxmlformats.org/spreadsheetml/2006/main" count="48" uniqueCount="47">
  <si>
    <t>Epidermal Thickness</t>
  </si>
  <si>
    <t>CD8-Epidermis</t>
  </si>
  <si>
    <t>CD8-Dermis</t>
  </si>
  <si>
    <t>CD8-Total</t>
  </si>
  <si>
    <t>DCLAMP-Epidermis</t>
  </si>
  <si>
    <t>DCLAMP-Dermis</t>
  </si>
  <si>
    <t>DCLAMP-Total</t>
  </si>
  <si>
    <t>CD11c-Epidermis</t>
  </si>
  <si>
    <t>CD11c-Dermis</t>
  </si>
  <si>
    <t>CD11c-Total</t>
  </si>
  <si>
    <t>CD3-Epidermis</t>
  </si>
  <si>
    <t>CD3-Dermis</t>
  </si>
  <si>
    <t>CD3-Total</t>
  </si>
  <si>
    <t>CD1a-Epidermis</t>
  </si>
  <si>
    <t>CD1a-Dermis</t>
  </si>
  <si>
    <t>CD1a-Total</t>
  </si>
  <si>
    <t>CD1c-Epidermis</t>
  </si>
  <si>
    <t>CD1c-Dermis</t>
  </si>
  <si>
    <t>CD1c-Total</t>
  </si>
  <si>
    <t>MBP-Epidermis</t>
  </si>
  <si>
    <t>MBP-Dermis</t>
  </si>
  <si>
    <t>MBP-Total</t>
  </si>
  <si>
    <t>Langerin-Epidermis</t>
  </si>
  <si>
    <t>Langerin-Dermis</t>
  </si>
  <si>
    <t>Langerin-Total</t>
  </si>
  <si>
    <t>Parameter</t>
  </si>
  <si>
    <t>Petrolatum Average</t>
  </si>
  <si>
    <t>Nickel Average</t>
  </si>
  <si>
    <t>OtherMetals Average</t>
  </si>
  <si>
    <t>Rubber Average</t>
  </si>
  <si>
    <t>Fragrance Average</t>
  </si>
  <si>
    <t>Nickel vs Petrolatum FCH</t>
  </si>
  <si>
    <t>OtherMetals vs. Petrolatum FCH</t>
  </si>
  <si>
    <t>Rubber vs. Petrolatum FCH</t>
  </si>
  <si>
    <t>Fragrance vs. Petrolatum FCH</t>
  </si>
  <si>
    <t>Nickel vs. Petrolatum p-value</t>
  </si>
  <si>
    <t>OtherMetals vs. Petrolatum p-value</t>
  </si>
  <si>
    <t>Rubber vs. Petrolatum p-value</t>
  </si>
  <si>
    <t>Fragrance vs. Petrolatum p-value</t>
  </si>
  <si>
    <t>Nickel vs. OtherMetals p-value</t>
  </si>
  <si>
    <t>Nickel vs. Rubber p-value</t>
  </si>
  <si>
    <t>Nickel vs. Fragrance p-value</t>
  </si>
  <si>
    <t>Nickel vs. Petrolatum Difference</t>
  </si>
  <si>
    <t>OtherMetals vs. Petrolatum Difference</t>
  </si>
  <si>
    <t>Rubber vs. Petrolatum Difference</t>
  </si>
  <si>
    <t>Fragrance vs. Petrolatum Difference</t>
  </si>
  <si>
    <t>Inf.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</si>
</sst>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00000000000000"/>
    <numFmt numFmtId="165" formatCode="0.0000000"/>
    <numFmt numFmtId="166" formatCode="0.0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textRotation="90"/>
    </xf>
    <xf numFmtId="0" fontId="1" fillId="3" borderId="1" xfId="0" applyFont="1" applyFill="1" applyBorder="1" applyAlignment="1">
      <alignment horizontal="center" textRotation="90"/>
    </xf>
    <xf numFmtId="0" fontId="1" fillId="4" borderId="1" xfId="0" applyFont="1" applyFill="1" applyBorder="1" applyAlignment="1">
      <alignment horizontal="center" textRotation="90"/>
    </xf>
    <xf numFmtId="0" fontId="1" fillId="5" borderId="1" xfId="0" applyFont="1" applyFill="1" applyBorder="1" applyAlignment="1">
      <alignment horizontal="center" textRotation="90"/>
    </xf>
    <xf numFmtId="2" fontId="0" fillId="2" borderId="1" xfId="0" applyNumberFormat="1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2" fontId="0" fillId="5" borderId="1" xfId="0" applyNumberFormat="1" applyFill="1" applyBorder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166" fontId="0" fillId="2" borderId="1" xfId="0" applyNumberFormat="1" applyFill="1" applyBorder="1" applyAlignment="1">
      <alignment horizontal="center"/>
    </xf>
    <xf numFmtId="0" fontId="1" fillId="0" borderId="1" xfId="0" applyFont="1" applyFill="1" applyBorder="1" applyAlignment="1">
      <alignment horizontal="center" textRotation="90"/>
    </xf>
    <xf numFmtId="0" fontId="1" fillId="0" borderId="0" xfId="0" applyFont="1" applyFill="1" applyAlignment="1">
      <alignment horizontal="center" textRotation="90"/>
    </xf>
    <xf numFmtId="0" fontId="0" fillId="0" borderId="1" xfId="0" applyFill="1" applyBorder="1" applyAlignment="1">
      <alignment horizontal="left"/>
    </xf>
    <xf numFmtId="2" fontId="0" fillId="0" borderId="1" xfId="0" applyNumberFormat="1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Alignment="1">
      <alignment horizontal="left"/>
    </xf>
    <xf numFmtId="164" fontId="0" fillId="0" borderId="0" xfId="0" applyNumberFormat="1" applyFill="1"/>
  </cellXfs>
  <cellStyles count="2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tabSelected="1" workbookViewId="0">
      <selection activeCell="J4" sqref="J4"/>
    </sheetView>
  </sheetViews>
  <sheetFormatPr baseColWidth="10" defaultRowHeight="15" x14ac:dyDescent="0"/>
  <cols>
    <col min="1" max="1" width="17.83203125" style="17" bestFit="1" customWidth="1"/>
    <col min="2" max="2" width="6.83203125" style="15" bestFit="1" customWidth="1"/>
    <col min="3" max="6" width="6.83203125" style="15" customWidth="1"/>
    <col min="7" max="7" width="5.83203125" style="15" customWidth="1"/>
    <col min="8" max="8" width="6.83203125" style="15" customWidth="1"/>
    <col min="9" max="9" width="9.83203125" style="15" customWidth="1"/>
    <col min="10" max="10" width="5.33203125" style="15" customWidth="1"/>
    <col min="11" max="11" width="6.83203125" style="15" customWidth="1"/>
    <col min="12" max="12" width="4.83203125" style="15" customWidth="1"/>
    <col min="13" max="13" width="5.83203125" style="15" customWidth="1"/>
    <col min="14" max="14" width="6.83203125" style="15" customWidth="1"/>
    <col min="15" max="15" width="4.83203125" style="15" customWidth="1"/>
    <col min="16" max="16" width="5.83203125" style="15" customWidth="1"/>
    <col min="17" max="17" width="6.83203125" style="15" customWidth="1"/>
    <col min="18" max="18" width="5.33203125" style="15" customWidth="1"/>
    <col min="19" max="21" width="4.83203125" style="15" customWidth="1"/>
    <col min="22" max="16384" width="10.83203125" style="15"/>
  </cols>
  <sheetData>
    <row r="1" spans="1:21" s="12" customFormat="1" ht="201">
      <c r="A1" s="11" t="s">
        <v>25</v>
      </c>
      <c r="B1" s="11" t="s">
        <v>26</v>
      </c>
      <c r="C1" s="11" t="s">
        <v>27</v>
      </c>
      <c r="D1" s="11" t="s">
        <v>28</v>
      </c>
      <c r="E1" s="11" t="s">
        <v>29</v>
      </c>
      <c r="F1" s="11" t="s">
        <v>30</v>
      </c>
      <c r="G1" s="1" t="s">
        <v>31</v>
      </c>
      <c r="H1" s="1" t="s">
        <v>42</v>
      </c>
      <c r="I1" s="1" t="s">
        <v>35</v>
      </c>
      <c r="J1" s="2" t="s">
        <v>32</v>
      </c>
      <c r="K1" s="2" t="s">
        <v>43</v>
      </c>
      <c r="L1" s="2" t="s">
        <v>36</v>
      </c>
      <c r="M1" s="3" t="s">
        <v>33</v>
      </c>
      <c r="N1" s="3" t="s">
        <v>44</v>
      </c>
      <c r="O1" s="3" t="s">
        <v>37</v>
      </c>
      <c r="P1" s="4" t="s">
        <v>34</v>
      </c>
      <c r="Q1" s="4" t="s">
        <v>45</v>
      </c>
      <c r="R1" s="4" t="s">
        <v>38</v>
      </c>
      <c r="S1" s="11" t="s">
        <v>39</v>
      </c>
      <c r="T1" s="11" t="s">
        <v>40</v>
      </c>
      <c r="U1" s="11" t="s">
        <v>41</v>
      </c>
    </row>
    <row r="2" spans="1:21">
      <c r="A2" s="13" t="s">
        <v>0</v>
      </c>
      <c r="B2" s="14">
        <v>33.641831860777501</v>
      </c>
      <c r="C2" s="14">
        <v>28.497994311563499</v>
      </c>
      <c r="D2" s="14">
        <v>66.5420070521009</v>
      </c>
      <c r="E2" s="14">
        <v>39.110156047618602</v>
      </c>
      <c r="F2" s="14">
        <v>48.446818013118303</v>
      </c>
      <c r="G2" s="5">
        <f>-(C2/B2)</f>
        <v>-0.84709995666998372</v>
      </c>
      <c r="H2" s="5">
        <v>-5.1438375492140196</v>
      </c>
      <c r="I2" s="5">
        <v>0.72190981376935404</v>
      </c>
      <c r="J2" s="6">
        <f>D2/B2</f>
        <v>1.9779543316034824</v>
      </c>
      <c r="K2" s="6">
        <v>32.900175191323299</v>
      </c>
      <c r="L2" s="6">
        <v>0.13274491028483201</v>
      </c>
      <c r="M2" s="7">
        <f>E2/B2</f>
        <v>1.1625453753372015</v>
      </c>
      <c r="N2" s="7">
        <v>5.4683241868410404</v>
      </c>
      <c r="O2" s="7">
        <v>0.74258160304356302</v>
      </c>
      <c r="P2" s="8">
        <f t="shared" ref="P2:P26" si="0">F2/B2</f>
        <v>1.4400766942064682</v>
      </c>
      <c r="Q2" s="8">
        <v>14.8049861523407</v>
      </c>
      <c r="R2" s="8">
        <v>0.54273828836043003</v>
      </c>
      <c r="S2" s="14">
        <v>0.122463964309124</v>
      </c>
      <c r="T2" s="14">
        <v>0.59460643765677301</v>
      </c>
      <c r="U2" s="14">
        <v>0.45552067516065597</v>
      </c>
    </row>
    <row r="3" spans="1:21">
      <c r="A3" s="13" t="s">
        <v>1</v>
      </c>
      <c r="B3" s="14">
        <v>2.3793103431558502</v>
      </c>
      <c r="C3" s="14">
        <v>16.600000004500799</v>
      </c>
      <c r="D3" s="14">
        <v>5.5000000163958598</v>
      </c>
      <c r="E3" s="14">
        <v>14.285714303442001</v>
      </c>
      <c r="F3" s="14">
        <v>11.666666679954799</v>
      </c>
      <c r="G3" s="5">
        <f t="shared" ref="G3:G26" si="1">C3/B3</f>
        <v>6.976811600996542</v>
      </c>
      <c r="H3" s="5">
        <v>14.220689661345</v>
      </c>
      <c r="I3" s="5">
        <v>3.7991929733971502E-4</v>
      </c>
      <c r="J3" s="6">
        <f t="shared" ref="J3:J21" si="2">D3/B3</f>
        <v>2.311594211413722</v>
      </c>
      <c r="K3" s="6">
        <v>3.12068967324001</v>
      </c>
      <c r="L3" s="6">
        <v>0.52353380876424804</v>
      </c>
      <c r="M3" s="7">
        <f t="shared" ref="M3:M25" si="3">E3/B3</f>
        <v>6.0041407984188524</v>
      </c>
      <c r="N3" s="7">
        <v>11.9064039602862</v>
      </c>
      <c r="O3" s="7">
        <v>5.38512259285495E-3</v>
      </c>
      <c r="P3" s="8">
        <f t="shared" si="0"/>
        <v>4.9033816515421274</v>
      </c>
      <c r="Q3" s="8">
        <v>9.28735633679897</v>
      </c>
      <c r="R3" s="8">
        <v>0.105252122020254</v>
      </c>
      <c r="S3" s="14">
        <v>5.0890505449540303E-2</v>
      </c>
      <c r="T3" s="14">
        <v>0.60795015544659403</v>
      </c>
      <c r="U3" s="14">
        <v>0.41549729748610797</v>
      </c>
    </row>
    <row r="4" spans="1:21">
      <c r="A4" s="13" t="s">
        <v>2</v>
      </c>
      <c r="B4" s="14">
        <v>33.072293585931803</v>
      </c>
      <c r="C4" s="14">
        <v>319.59483724047902</v>
      </c>
      <c r="D4" s="14">
        <v>80.874083527294601</v>
      </c>
      <c r="E4" s="14">
        <v>201.60872485048401</v>
      </c>
      <c r="F4" s="14">
        <v>152.10884321233999</v>
      </c>
      <c r="G4" s="5">
        <f t="shared" si="1"/>
        <v>9.663522017608944</v>
      </c>
      <c r="H4" s="5">
        <v>286.52254365454701</v>
      </c>
      <c r="I4" s="9">
        <v>8.3059233979554403E-7</v>
      </c>
      <c r="J4" s="6">
        <f t="shared" si="2"/>
        <v>2.4453726898970376</v>
      </c>
      <c r="K4" s="6">
        <v>47.801789941362799</v>
      </c>
      <c r="L4" s="6">
        <v>0.42339025830983701</v>
      </c>
      <c r="M4" s="7">
        <f t="shared" si="3"/>
        <v>6.0960007000011558</v>
      </c>
      <c r="N4" s="7">
        <v>168.53643126455299</v>
      </c>
      <c r="O4" s="7">
        <v>1.6491268590370599E-3</v>
      </c>
      <c r="P4" s="8">
        <f t="shared" si="0"/>
        <v>4.5992831678611976</v>
      </c>
      <c r="Q4" s="8">
        <v>119.036549626408</v>
      </c>
      <c r="R4" s="8">
        <v>8.9413284763544307E-2</v>
      </c>
      <c r="S4" s="14">
        <v>1.64056633297527E-3</v>
      </c>
      <c r="T4" s="14">
        <v>4.2430315407310501E-2</v>
      </c>
      <c r="U4" s="14">
        <v>3.2162280487539698E-2</v>
      </c>
    </row>
    <row r="5" spans="1:21">
      <c r="A5" s="13" t="s">
        <v>3</v>
      </c>
      <c r="B5" s="14">
        <v>32.206798374680602</v>
      </c>
      <c r="C5" s="14">
        <v>336.07889856532398</v>
      </c>
      <c r="D5" s="14">
        <v>86.251043082218999</v>
      </c>
      <c r="E5" s="14">
        <v>215.807898800864</v>
      </c>
      <c r="F5" s="14">
        <v>163.71877446333701</v>
      </c>
      <c r="G5" s="5">
        <f t="shared" si="1"/>
        <v>10.435029730540762</v>
      </c>
      <c r="H5" s="5">
        <v>303.87210019064401</v>
      </c>
      <c r="I5" s="9">
        <v>6.5111668234862897E-7</v>
      </c>
      <c r="J5" s="6">
        <f t="shared" si="2"/>
        <v>2.6780384091212657</v>
      </c>
      <c r="K5" s="6">
        <v>54.044244707538503</v>
      </c>
      <c r="L5" s="6">
        <v>0.38579603643393501</v>
      </c>
      <c r="M5" s="7">
        <f t="shared" si="3"/>
        <v>6.7006939432552084</v>
      </c>
      <c r="N5" s="7">
        <v>183.60110042618399</v>
      </c>
      <c r="O5" s="7">
        <v>1.13096945897606E-3</v>
      </c>
      <c r="P5" s="8">
        <f t="shared" si="0"/>
        <v>5.0833607413782751</v>
      </c>
      <c r="Q5" s="8">
        <v>131.51197608865701</v>
      </c>
      <c r="R5" s="8">
        <v>7.3004420824954994E-2</v>
      </c>
      <c r="S5" s="14">
        <v>1.5765909003608899E-3</v>
      </c>
      <c r="T5" s="14">
        <v>4.6552068392753401E-2</v>
      </c>
      <c r="U5" s="14">
        <v>3.4038271212509602E-2</v>
      </c>
    </row>
    <row r="6" spans="1:21">
      <c r="A6" s="13" t="s">
        <v>4</v>
      </c>
      <c r="B6" s="14">
        <v>1.77440118656672</v>
      </c>
      <c r="C6" s="14">
        <v>6.7627682495139103</v>
      </c>
      <c r="D6" s="14">
        <v>2.2527787125564398</v>
      </c>
      <c r="E6" s="14">
        <v>18.9743096814619</v>
      </c>
      <c r="F6" s="14">
        <v>16.3752653912466</v>
      </c>
      <c r="G6" s="5">
        <f t="shared" si="1"/>
        <v>3.8112960590378981</v>
      </c>
      <c r="H6" s="5">
        <v>4.9883670629471899</v>
      </c>
      <c r="I6" s="5">
        <v>0.24053278242471299</v>
      </c>
      <c r="J6" s="6">
        <f t="shared" si="2"/>
        <v>1.2695994173196705</v>
      </c>
      <c r="K6" s="6">
        <v>0.478377525989718</v>
      </c>
      <c r="L6" s="6">
        <v>0.93785962722691396</v>
      </c>
      <c r="M6" s="7">
        <f t="shared" si="3"/>
        <v>10.693359441545008</v>
      </c>
      <c r="N6" s="7">
        <v>17.199908494895201</v>
      </c>
      <c r="O6" s="7">
        <v>1.8008990819704501E-3</v>
      </c>
      <c r="P6" s="8">
        <f t="shared" si="0"/>
        <v>9.2286149914783469</v>
      </c>
      <c r="Q6" s="8">
        <v>14.600864204679899</v>
      </c>
      <c r="R6" s="8">
        <v>4.7923541584258003E-2</v>
      </c>
      <c r="S6" s="14">
        <v>0.51532819391472795</v>
      </c>
      <c r="T6" s="14">
        <v>4.42235632353387E-2</v>
      </c>
      <c r="U6" s="14">
        <v>0.21944495719910401</v>
      </c>
    </row>
    <row r="7" spans="1:21">
      <c r="A7" s="13" t="s">
        <v>5</v>
      </c>
      <c r="B7" s="14">
        <v>15.6611901064247</v>
      </c>
      <c r="C7" s="14">
        <v>205.85232477541601</v>
      </c>
      <c r="D7" s="14">
        <v>154.40319478598701</v>
      </c>
      <c r="E7" s="14">
        <v>125.462685987941</v>
      </c>
      <c r="F7" s="14">
        <v>221.462771726564</v>
      </c>
      <c r="G7" s="5">
        <f t="shared" si="1"/>
        <v>13.144104846219131</v>
      </c>
      <c r="H7" s="5">
        <v>190.191134668991</v>
      </c>
      <c r="I7" s="10">
        <v>3.06810440394933E-4</v>
      </c>
      <c r="J7" s="6">
        <f t="shared" si="2"/>
        <v>9.8589694484741681</v>
      </c>
      <c r="K7" s="6">
        <v>138.742004679562</v>
      </c>
      <c r="L7" s="6">
        <v>4.0266058666956803E-2</v>
      </c>
      <c r="M7" s="7">
        <f t="shared" si="3"/>
        <v>8.0110569589773615</v>
      </c>
      <c r="N7" s="7">
        <v>109.801495881517</v>
      </c>
      <c r="O7" s="7">
        <v>3.9515542881489299E-2</v>
      </c>
      <c r="P7" s="8">
        <f t="shared" si="0"/>
        <v>14.140864788794895</v>
      </c>
      <c r="Q7" s="8">
        <v>205.80158162014001</v>
      </c>
      <c r="R7" s="8">
        <v>9.8075511800907993E-3</v>
      </c>
      <c r="S7" s="14">
        <v>0.47208010885901702</v>
      </c>
      <c r="T7" s="14">
        <v>0.18474101946947299</v>
      </c>
      <c r="U7" s="14">
        <v>0.84354942816669498</v>
      </c>
    </row>
    <row r="8" spans="1:21">
      <c r="A8" s="13" t="s">
        <v>6</v>
      </c>
      <c r="B8" s="14">
        <v>17.446490838944801</v>
      </c>
      <c r="C8" s="14">
        <v>212.58419652642201</v>
      </c>
      <c r="D8" s="14">
        <v>156.670956738668</v>
      </c>
      <c r="E8" s="14">
        <v>144.44462594028801</v>
      </c>
      <c r="F8" s="14">
        <v>238.07033460680199</v>
      </c>
      <c r="G8" s="5">
        <f t="shared" si="1"/>
        <v>12.184925810517866</v>
      </c>
      <c r="H8" s="5">
        <v>195.13770568747699</v>
      </c>
      <c r="I8" s="10">
        <v>2.4324099286277001E-4</v>
      </c>
      <c r="J8" s="6">
        <f t="shared" si="2"/>
        <v>8.9800842005969717</v>
      </c>
      <c r="K8" s="6">
        <v>139.22446589972299</v>
      </c>
      <c r="L8" s="6">
        <v>4.0184285910160898E-2</v>
      </c>
      <c r="M8" s="7">
        <f t="shared" si="3"/>
        <v>8.2792939436194555</v>
      </c>
      <c r="N8" s="7">
        <v>126.998135101343</v>
      </c>
      <c r="O8" s="7">
        <v>1.9567780380826499E-2</v>
      </c>
      <c r="P8" s="8">
        <f t="shared" si="0"/>
        <v>13.645743250291414</v>
      </c>
      <c r="Q8" s="8">
        <v>220.62384376785701</v>
      </c>
      <c r="R8" s="8">
        <v>6.3444962417336104E-3</v>
      </c>
      <c r="S8" s="14">
        <v>0.43659410766790802</v>
      </c>
      <c r="T8" s="14">
        <v>0.25936333882817397</v>
      </c>
      <c r="U8" s="14">
        <v>0.74831862792496595</v>
      </c>
    </row>
    <row r="9" spans="1:21">
      <c r="A9" s="13" t="s">
        <v>7</v>
      </c>
      <c r="B9" s="14">
        <v>15.528238224453601</v>
      </c>
      <c r="C9" s="14">
        <v>66.0840915258309</v>
      </c>
      <c r="D9" s="14">
        <v>24.793863573144399</v>
      </c>
      <c r="E9" s="14">
        <v>152.81262388827</v>
      </c>
      <c r="F9" s="14">
        <v>69.372208591999794</v>
      </c>
      <c r="G9" s="5">
        <f t="shared" si="1"/>
        <v>4.2557365858647644</v>
      </c>
      <c r="H9" s="5">
        <v>50.555853301377297</v>
      </c>
      <c r="I9" s="5">
        <v>2.72711090309339E-2</v>
      </c>
      <c r="J9" s="6">
        <f t="shared" si="2"/>
        <v>1.5966952087390991</v>
      </c>
      <c r="K9" s="6">
        <v>9.2656253486908593</v>
      </c>
      <c r="L9" s="6">
        <v>0.76771566403891101</v>
      </c>
      <c r="M9" s="7">
        <f t="shared" si="3"/>
        <v>9.8409505108971942</v>
      </c>
      <c r="N9" s="7">
        <v>137.28438566381601</v>
      </c>
      <c r="O9" s="7">
        <v>1.9217620338185499E-5</v>
      </c>
      <c r="P9" s="8">
        <f t="shared" si="0"/>
        <v>4.467487398715563</v>
      </c>
      <c r="Q9" s="8">
        <v>53.843970367546298</v>
      </c>
      <c r="R9" s="8">
        <v>0.14274049960888299</v>
      </c>
      <c r="S9" s="14">
        <v>0.24644643792641799</v>
      </c>
      <c r="T9" s="14">
        <v>7.1131146124121499E-3</v>
      </c>
      <c r="U9" s="14">
        <v>0.93268785318797498</v>
      </c>
    </row>
    <row r="10" spans="1:21">
      <c r="A10" s="13" t="s">
        <v>8</v>
      </c>
      <c r="B10" s="14">
        <v>134.549010077952</v>
      </c>
      <c r="C10" s="14">
        <v>741.24986026520799</v>
      </c>
      <c r="D10" s="14">
        <v>274.09893899777302</v>
      </c>
      <c r="E10" s="14">
        <v>469.09165759612</v>
      </c>
      <c r="F10" s="14">
        <v>617.47460431397201</v>
      </c>
      <c r="G10" s="5">
        <f t="shared" si="1"/>
        <v>5.5091439159289184</v>
      </c>
      <c r="H10" s="5">
        <v>606.70085018725695</v>
      </c>
      <c r="I10" s="5">
        <v>9.3816345136943395E-8</v>
      </c>
      <c r="J10" s="6">
        <f t="shared" si="2"/>
        <v>2.0371680091809794</v>
      </c>
      <c r="K10" s="6">
        <v>139.54992891982101</v>
      </c>
      <c r="L10" s="6">
        <v>0.208566848686045</v>
      </c>
      <c r="M10" s="7">
        <f t="shared" si="3"/>
        <v>3.486399917207478</v>
      </c>
      <c r="N10" s="7">
        <v>334.542647518168</v>
      </c>
      <c r="O10" s="7">
        <v>8.0082446019780196E-4</v>
      </c>
      <c r="P10" s="8">
        <f t="shared" si="0"/>
        <v>4.5892169994876468</v>
      </c>
      <c r="Q10" s="8">
        <v>482.92559423602103</v>
      </c>
      <c r="R10" s="8">
        <v>8.5628122851688605E-4</v>
      </c>
      <c r="S10" s="14">
        <v>1.0008558283818301E-3</v>
      </c>
      <c r="T10" s="14">
        <v>1.37198149701456E-2</v>
      </c>
      <c r="U10" s="14">
        <v>0.36673655717966103</v>
      </c>
    </row>
    <row r="11" spans="1:21">
      <c r="A11" s="13" t="s">
        <v>9</v>
      </c>
      <c r="B11" s="14">
        <v>150.12687978477101</v>
      </c>
      <c r="C11" s="14">
        <v>807.37212180021197</v>
      </c>
      <c r="D11" s="14">
        <v>297.58292070295801</v>
      </c>
      <c r="E11" s="14">
        <v>622.45124234084005</v>
      </c>
      <c r="F11" s="14">
        <v>686.63377163558005</v>
      </c>
      <c r="G11" s="5">
        <f t="shared" si="1"/>
        <v>5.377931806467295</v>
      </c>
      <c r="H11" s="5">
        <v>657.24524201544</v>
      </c>
      <c r="I11" s="5">
        <v>2.9802620105101601E-7</v>
      </c>
      <c r="J11" s="6">
        <f t="shared" si="2"/>
        <v>1.982209455958766</v>
      </c>
      <c r="K11" s="6">
        <v>147.456040918187</v>
      </c>
      <c r="L11" s="6">
        <v>0.25561051697205101</v>
      </c>
      <c r="M11" s="7">
        <f t="shared" si="3"/>
        <v>4.1461678497096299</v>
      </c>
      <c r="N11" s="7">
        <v>472.32436255606899</v>
      </c>
      <c r="O11" s="7">
        <v>1.2539721313919999E-4</v>
      </c>
      <c r="P11" s="8">
        <f t="shared" si="0"/>
        <v>4.5736897524278843</v>
      </c>
      <c r="Q11" s="8">
        <v>536.50689185080796</v>
      </c>
      <c r="R11" s="8">
        <v>1.39097245116004E-3</v>
      </c>
      <c r="S11" s="14">
        <v>1.8992295619866301E-3</v>
      </c>
      <c r="T11" s="14">
        <v>0.13328344627754901</v>
      </c>
      <c r="U11" s="14">
        <v>0.45264956617653002</v>
      </c>
    </row>
    <row r="12" spans="1:21">
      <c r="A12" s="13" t="s">
        <v>10</v>
      </c>
      <c r="B12" s="14">
        <v>8.6286317932870293</v>
      </c>
      <c r="C12" s="14">
        <v>17.047997956410899</v>
      </c>
      <c r="D12" s="14">
        <v>11.747974410094701</v>
      </c>
      <c r="E12" s="14">
        <v>31.1895170316653</v>
      </c>
      <c r="F12" s="14">
        <v>37.737885704428699</v>
      </c>
      <c r="G12" s="5">
        <f t="shared" si="1"/>
        <v>1.975747530410793</v>
      </c>
      <c r="H12" s="5">
        <v>8.4193661631239003</v>
      </c>
      <c r="I12" s="5">
        <v>0.15540442166327501</v>
      </c>
      <c r="J12" s="6">
        <f t="shared" si="2"/>
        <v>1.3615106880831886</v>
      </c>
      <c r="K12" s="6">
        <v>3.1193426168077099</v>
      </c>
      <c r="L12" s="6">
        <v>0.71657546203601996</v>
      </c>
      <c r="M12" s="7">
        <f t="shared" si="3"/>
        <v>3.6146538383907361</v>
      </c>
      <c r="N12" s="7">
        <v>22.560885238378201</v>
      </c>
      <c r="O12" s="7">
        <v>2.7926138431888501E-3</v>
      </c>
      <c r="P12" s="8">
        <f t="shared" si="0"/>
        <v>4.3735654282743086</v>
      </c>
      <c r="Q12" s="8">
        <v>29.1092539111417</v>
      </c>
      <c r="R12" s="8">
        <v>7.2672355361276296E-3</v>
      </c>
      <c r="S12" s="14">
        <v>0.58927917490880999</v>
      </c>
      <c r="T12" s="14">
        <v>9.4798855741653504E-2</v>
      </c>
      <c r="U12" s="14">
        <v>6.9053962103820393E-2</v>
      </c>
    </row>
    <row r="13" spans="1:21">
      <c r="A13" s="13" t="s">
        <v>11</v>
      </c>
      <c r="B13" s="14">
        <v>117.54388703473801</v>
      </c>
      <c r="C13" s="14">
        <v>923.42576732769601</v>
      </c>
      <c r="D13" s="14">
        <v>195.10113164689901</v>
      </c>
      <c r="E13" s="14">
        <v>528.82731045057506</v>
      </c>
      <c r="F13" s="14">
        <v>607.09780409594998</v>
      </c>
      <c r="G13" s="5">
        <f t="shared" si="1"/>
        <v>7.8560084290456889</v>
      </c>
      <c r="H13" s="5">
        <v>805.88188029295804</v>
      </c>
      <c r="I13" s="9">
        <v>8.0260117263364403E-7</v>
      </c>
      <c r="J13" s="6">
        <f t="shared" si="2"/>
        <v>1.6598152108857889</v>
      </c>
      <c r="K13" s="6">
        <v>77.557244612161597</v>
      </c>
      <c r="L13" s="6">
        <v>0.64721702174457696</v>
      </c>
      <c r="M13" s="7">
        <f t="shared" si="3"/>
        <v>4.4989775631146989</v>
      </c>
      <c r="N13" s="7">
        <v>411.283423415838</v>
      </c>
      <c r="O13" s="7">
        <v>5.0069233692173797E-3</v>
      </c>
      <c r="P13" s="8">
        <f t="shared" si="0"/>
        <v>5.1648607121230645</v>
      </c>
      <c r="Q13" s="8">
        <v>489.55391706121202</v>
      </c>
      <c r="R13" s="8">
        <v>1.8891901761322299E-2</v>
      </c>
      <c r="S13" s="14">
        <v>1.11626371709828E-3</v>
      </c>
      <c r="T13" s="14">
        <v>2.20428950289469E-2</v>
      </c>
      <c r="U13" s="14">
        <v>0.15074531371414401</v>
      </c>
    </row>
    <row r="14" spans="1:21">
      <c r="A14" s="13" t="s">
        <v>12</v>
      </c>
      <c r="B14" s="14">
        <v>127.37467874977899</v>
      </c>
      <c r="C14" s="14">
        <v>940.63629561455002</v>
      </c>
      <c r="D14" s="14">
        <v>207.299168857594</v>
      </c>
      <c r="E14" s="14">
        <v>559.22042800764802</v>
      </c>
      <c r="F14" s="14">
        <v>645.36669547374299</v>
      </c>
      <c r="G14" s="5">
        <f t="shared" si="1"/>
        <v>7.3847981784698487</v>
      </c>
      <c r="H14" s="5">
        <v>813.26161686477099</v>
      </c>
      <c r="I14" s="9">
        <v>9.3947560708684797E-7</v>
      </c>
      <c r="J14" s="6">
        <f t="shared" si="2"/>
        <v>1.6274754989947613</v>
      </c>
      <c r="K14" s="6">
        <v>79.924490107815402</v>
      </c>
      <c r="L14" s="6">
        <v>0.64410298947908595</v>
      </c>
      <c r="M14" s="7">
        <f t="shared" si="3"/>
        <v>4.3903579070547281</v>
      </c>
      <c r="N14" s="7">
        <v>431.84574925786899</v>
      </c>
      <c r="O14" s="7">
        <v>4.0770546758654999E-3</v>
      </c>
      <c r="P14" s="8">
        <f t="shared" si="0"/>
        <v>5.0666796714088891</v>
      </c>
      <c r="Q14" s="8">
        <v>517.99201672396396</v>
      </c>
      <c r="R14" s="8">
        <v>1.5468918025892699E-2</v>
      </c>
      <c r="S14" s="14">
        <v>1.2619902730608399E-3</v>
      </c>
      <c r="T14" s="14">
        <v>2.9118577433953501E-2</v>
      </c>
      <c r="U14" s="14">
        <v>0.18708437645506901</v>
      </c>
    </row>
    <row r="15" spans="1:21">
      <c r="A15" s="13" t="s">
        <v>13</v>
      </c>
      <c r="B15" s="14">
        <v>43.4941816704481</v>
      </c>
      <c r="C15" s="14">
        <v>41.503993478115902</v>
      </c>
      <c r="D15" s="14">
        <v>44.845031483221298</v>
      </c>
      <c r="E15" s="14">
        <v>24.3727490912391</v>
      </c>
      <c r="F15" s="14">
        <v>24.373673186038602</v>
      </c>
      <c r="G15" s="5">
        <f>-(C15/B15)</f>
        <v>-0.95424242701215323</v>
      </c>
      <c r="H15" s="5">
        <v>-1.99018819233221</v>
      </c>
      <c r="I15" s="5">
        <v>0.80092956522710901</v>
      </c>
      <c r="J15" s="6">
        <f t="shared" si="2"/>
        <v>1.0310581728611077</v>
      </c>
      <c r="K15" s="6">
        <v>1.35084981277322</v>
      </c>
      <c r="L15" s="6">
        <v>0.90806440470155403</v>
      </c>
      <c r="M15" s="7">
        <f>-(E15/B15)</f>
        <v>-0.56036803441686645</v>
      </c>
      <c r="N15" s="7">
        <v>-19.121432579208999</v>
      </c>
      <c r="O15" s="7">
        <v>4.66484253351689E-2</v>
      </c>
      <c r="P15" s="8">
        <f>-(F15/B15)</f>
        <v>-0.56038928081728157</v>
      </c>
      <c r="Q15" s="8">
        <v>-19.120508484409498</v>
      </c>
      <c r="R15" s="8">
        <v>0.16357005256357299</v>
      </c>
      <c r="S15" s="14">
        <v>0.80149689024583204</v>
      </c>
      <c r="T15" s="14">
        <v>0.133178835401006</v>
      </c>
      <c r="U15" s="14">
        <v>0.25451691181000302</v>
      </c>
    </row>
    <row r="16" spans="1:21">
      <c r="A16" s="13" t="s">
        <v>14</v>
      </c>
      <c r="B16" s="14">
        <v>9.4909563811651498</v>
      </c>
      <c r="C16" s="14">
        <v>12.1174679459529</v>
      </c>
      <c r="D16" s="14">
        <v>9.0845690698933392</v>
      </c>
      <c r="E16" s="14">
        <v>24.426726318153499</v>
      </c>
      <c r="F16" s="14">
        <v>10.912700236412499</v>
      </c>
      <c r="G16" s="5">
        <f t="shared" si="1"/>
        <v>1.2767383453579109</v>
      </c>
      <c r="H16" s="5">
        <v>2.6265115647877102</v>
      </c>
      <c r="I16" s="5">
        <v>0.73190018539218904</v>
      </c>
      <c r="J16" s="6">
        <f t="shared" si="2"/>
        <v>0.95718162691398645</v>
      </c>
      <c r="K16" s="6">
        <v>-0.40638731127181199</v>
      </c>
      <c r="L16" s="6">
        <v>0.97182888229060005</v>
      </c>
      <c r="M16" s="7">
        <f t="shared" si="3"/>
        <v>2.5736843935589526</v>
      </c>
      <c r="N16" s="7">
        <v>14.9357699369884</v>
      </c>
      <c r="O16" s="7">
        <v>0.102892493802955</v>
      </c>
      <c r="P16" s="8">
        <f t="shared" si="0"/>
        <v>1.1497998513689103</v>
      </c>
      <c r="Q16" s="8">
        <v>1.42174385524739</v>
      </c>
      <c r="R16" s="8">
        <v>0.91436435595019105</v>
      </c>
      <c r="S16" s="14">
        <v>0.82089642885830905</v>
      </c>
      <c r="T16" s="14">
        <v>0.278164973099992</v>
      </c>
      <c r="U16" s="14">
        <v>0.935494360998949</v>
      </c>
    </row>
    <row r="17" spans="1:21">
      <c r="A17" s="13" t="s">
        <v>15</v>
      </c>
      <c r="B17" s="14">
        <v>52.675667258400601</v>
      </c>
      <c r="C17" s="14">
        <v>53.814360223832303</v>
      </c>
      <c r="D17" s="14">
        <v>50.673591342780298</v>
      </c>
      <c r="E17" s="14">
        <v>50.308094807992099</v>
      </c>
      <c r="F17" s="14">
        <v>33.251681784777404</v>
      </c>
      <c r="G17" s="5">
        <f t="shared" si="1"/>
        <v>1.0216170582110682</v>
      </c>
      <c r="H17" s="5">
        <v>1.13869296543165</v>
      </c>
      <c r="I17" s="5">
        <v>0.92622424072681198</v>
      </c>
      <c r="J17" s="6">
        <f>-(D17/B17)</f>
        <v>-0.96199239573370543</v>
      </c>
      <c r="K17" s="6">
        <v>-2.0020759156203001</v>
      </c>
      <c r="L17" s="6">
        <v>0.91354409290677496</v>
      </c>
      <c r="M17" s="7">
        <f>-(E17/B17)</f>
        <v>-0.95505377390296031</v>
      </c>
      <c r="N17" s="7">
        <v>-2.3675724504084799</v>
      </c>
      <c r="O17" s="7">
        <v>0.86765135487644196</v>
      </c>
      <c r="P17" s="8">
        <f>-(F17/B17)</f>
        <v>-0.6312531670773377</v>
      </c>
      <c r="Q17" s="8">
        <v>-19.423985473623201</v>
      </c>
      <c r="R17" s="8">
        <v>0.36383610812192002</v>
      </c>
      <c r="S17" s="14">
        <v>0.88286833709270796</v>
      </c>
      <c r="T17" s="14">
        <v>0.84369867197410797</v>
      </c>
      <c r="U17" s="14">
        <v>0.39032299354185801</v>
      </c>
    </row>
    <row r="18" spans="1:21">
      <c r="A18" s="13" t="s">
        <v>16</v>
      </c>
      <c r="B18" s="14">
        <v>5.71737144092475</v>
      </c>
      <c r="C18" s="14">
        <v>5.6278971518476197</v>
      </c>
      <c r="D18" s="14">
        <v>1.8348269395154599</v>
      </c>
      <c r="E18" s="14">
        <v>23.088312804285898</v>
      </c>
      <c r="F18" s="14">
        <v>1.3206446970989401</v>
      </c>
      <c r="G18" s="5">
        <f>-(C18/B18)</f>
        <v>-0.98435045020222467</v>
      </c>
      <c r="H18" s="5">
        <v>-8.94742890771347E-2</v>
      </c>
      <c r="I18" s="5">
        <v>0.979700470477333</v>
      </c>
      <c r="J18" s="6">
        <f>-(D18/B18)</f>
        <v>-0.32092141615670294</v>
      </c>
      <c r="K18" s="6">
        <v>-3.8825445014092899</v>
      </c>
      <c r="L18" s="6">
        <v>0.46396737815601902</v>
      </c>
      <c r="M18" s="7">
        <f t="shared" si="3"/>
        <v>4.0382740640253916</v>
      </c>
      <c r="N18" s="7">
        <v>17.370941363361101</v>
      </c>
      <c r="O18" s="7">
        <v>3.5890540988825498E-4</v>
      </c>
      <c r="P18" s="8">
        <f>-(F18/B18)</f>
        <v>-0.23098808792547748</v>
      </c>
      <c r="Q18" s="8">
        <v>-4.39672674382581</v>
      </c>
      <c r="R18" s="8">
        <v>0.46938067783001902</v>
      </c>
      <c r="S18" s="14">
        <v>0.53365023736489903</v>
      </c>
      <c r="T18" s="14">
        <v>2.3953806474254998E-3</v>
      </c>
      <c r="U18" s="14">
        <v>0.52518751648611695</v>
      </c>
    </row>
    <row r="19" spans="1:21">
      <c r="A19" s="13" t="s">
        <v>17</v>
      </c>
      <c r="B19" s="14">
        <v>39.827585504380302</v>
      </c>
      <c r="C19" s="14">
        <v>62.700001025171197</v>
      </c>
      <c r="D19" s="14">
        <v>49.250008678477997</v>
      </c>
      <c r="E19" s="14">
        <v>119.85714113109</v>
      </c>
      <c r="F19" s="14">
        <v>109.333333440121</v>
      </c>
      <c r="G19" s="5">
        <f t="shared" si="1"/>
        <v>1.5742857677946696</v>
      </c>
      <c r="H19" s="5">
        <v>22.872415520790899</v>
      </c>
      <c r="I19" s="5">
        <v>0.39238558479149199</v>
      </c>
      <c r="J19" s="6">
        <f t="shared" si="2"/>
        <v>1.2365803262932271</v>
      </c>
      <c r="K19" s="6">
        <v>9.4224231740977196</v>
      </c>
      <c r="L19" s="6">
        <v>0.80687321443517801</v>
      </c>
      <c r="M19" s="7">
        <f t="shared" si="3"/>
        <v>3.0094001334303311</v>
      </c>
      <c r="N19" s="7">
        <v>80.029555626710106</v>
      </c>
      <c r="O19" s="7">
        <v>1.52421259444764E-2</v>
      </c>
      <c r="P19" s="8">
        <f t="shared" si="0"/>
        <v>2.7451659962690016</v>
      </c>
      <c r="Q19" s="8">
        <v>69.505747935741098</v>
      </c>
      <c r="R19" s="8">
        <v>0.124279879284897</v>
      </c>
      <c r="S19" s="14">
        <v>0.75318802200644996</v>
      </c>
      <c r="T19" s="14">
        <v>0.120091840920948</v>
      </c>
      <c r="U19" s="14">
        <v>0.332674901543486</v>
      </c>
    </row>
    <row r="20" spans="1:21">
      <c r="A20" s="13" t="s">
        <v>18</v>
      </c>
      <c r="B20" s="14">
        <v>47.763621788240599</v>
      </c>
      <c r="C20" s="14">
        <v>69.074323891450703</v>
      </c>
      <c r="D20" s="14">
        <v>55.242728888720201</v>
      </c>
      <c r="E20" s="14">
        <v>139.80445412401201</v>
      </c>
      <c r="F20" s="14">
        <v>113.495605359667</v>
      </c>
      <c r="G20" s="5">
        <f t="shared" si="1"/>
        <v>1.4461701459259273</v>
      </c>
      <c r="H20" s="5">
        <v>21.310702103210001</v>
      </c>
      <c r="I20" s="5">
        <v>0.43996326708127098</v>
      </c>
      <c r="J20" s="6">
        <f t="shared" si="2"/>
        <v>1.1565858454712277</v>
      </c>
      <c r="K20" s="6">
        <v>7.4791071004795802</v>
      </c>
      <c r="L20" s="6">
        <v>0.85406717077870398</v>
      </c>
      <c r="M20" s="7">
        <f t="shared" si="3"/>
        <v>2.9270069749700567</v>
      </c>
      <c r="N20" s="7">
        <v>92.040832335771597</v>
      </c>
      <c r="O20" s="7">
        <v>8.2159287575174194E-3</v>
      </c>
      <c r="P20" s="8">
        <f t="shared" si="0"/>
        <v>2.3761934524741086</v>
      </c>
      <c r="Q20" s="8">
        <v>65.731983571425999</v>
      </c>
      <c r="R20" s="8">
        <v>0.16805852328735399</v>
      </c>
      <c r="S20" s="14">
        <v>0.76500010839638799</v>
      </c>
      <c r="T20" s="14">
        <v>7.8308034963260997E-2</v>
      </c>
      <c r="U20" s="14">
        <v>0.392292502154651</v>
      </c>
    </row>
    <row r="21" spans="1:21">
      <c r="A21" s="13" t="s">
        <v>19</v>
      </c>
      <c r="B21" s="14">
        <v>-8.9607571856114397E-7</v>
      </c>
      <c r="C21" s="14">
        <v>0.70000000006652996</v>
      </c>
      <c r="D21" s="14">
        <v>-3.3265431264952003E-11</v>
      </c>
      <c r="E21" s="14">
        <v>4.1428571428238801</v>
      </c>
      <c r="F21" s="14">
        <v>-3.3264282366522999E-11</v>
      </c>
      <c r="G21" s="5" t="s">
        <v>46</v>
      </c>
      <c r="H21" s="5">
        <v>0.70000089614224803</v>
      </c>
      <c r="I21" s="5">
        <v>0.63172033156211405</v>
      </c>
      <c r="J21" s="6">
        <f t="shared" si="2"/>
        <v>3.7123460189689459E-5</v>
      </c>
      <c r="K21" s="6">
        <v>8.9604245312987898E-7</v>
      </c>
      <c r="L21" s="6">
        <v>0.99999966237829596</v>
      </c>
      <c r="M21" s="7" t="s">
        <v>46</v>
      </c>
      <c r="N21" s="7">
        <v>4.1428580388996004</v>
      </c>
      <c r="O21" s="7">
        <v>2.1253989535740599E-2</v>
      </c>
      <c r="P21" s="8">
        <f t="shared" si="0"/>
        <v>3.7122178045329105E-5</v>
      </c>
      <c r="Q21" s="8">
        <v>8.96042454278777E-7</v>
      </c>
      <c r="R21" s="8">
        <v>0.99999970307789698</v>
      </c>
      <c r="S21" s="14">
        <v>0.76595557306504003</v>
      </c>
      <c r="T21" s="14">
        <v>9.0576925654792806E-2</v>
      </c>
      <c r="U21" s="14">
        <v>0.78902131167429701</v>
      </c>
    </row>
    <row r="22" spans="1:21">
      <c r="A22" s="13" t="s">
        <v>20</v>
      </c>
      <c r="B22" s="14">
        <v>10.399934602327299</v>
      </c>
      <c r="C22" s="14">
        <v>41.3551027881512</v>
      </c>
      <c r="D22" s="14">
        <v>2.4029058124682798</v>
      </c>
      <c r="E22" s="14">
        <v>109.125722026147</v>
      </c>
      <c r="F22" s="14">
        <v>39.837477234916001</v>
      </c>
      <c r="G22" s="5">
        <f t="shared" si="1"/>
        <v>3.9764771962024406</v>
      </c>
      <c r="H22" s="5">
        <v>30.955168185823901</v>
      </c>
      <c r="I22" s="5">
        <v>0.14278405413220799</v>
      </c>
      <c r="J22" s="6">
        <f>-(D22/B22)</f>
        <v>-0.23105008871214991</v>
      </c>
      <c r="K22" s="6">
        <v>-7.9970287898589696</v>
      </c>
      <c r="L22" s="6">
        <v>0.79146846493682199</v>
      </c>
      <c r="M22" s="7">
        <f t="shared" si="3"/>
        <v>10.492923869129603</v>
      </c>
      <c r="N22" s="7">
        <v>98.725787423820094</v>
      </c>
      <c r="O22" s="7">
        <v>4.5320057743314401E-4</v>
      </c>
      <c r="P22" s="8">
        <f t="shared" si="0"/>
        <v>3.8305507446172942</v>
      </c>
      <c r="Q22" s="8">
        <v>29.437542632588801</v>
      </c>
      <c r="R22" s="8">
        <v>0.39767971965172799</v>
      </c>
      <c r="S22" s="14">
        <v>0.26017619476235099</v>
      </c>
      <c r="T22" s="14">
        <v>2.55056915590606E-2</v>
      </c>
      <c r="U22" s="14">
        <v>0.96800622517528401</v>
      </c>
    </row>
    <row r="23" spans="1:21">
      <c r="A23" s="13" t="s">
        <v>21</v>
      </c>
      <c r="B23" s="14">
        <v>10.399050030414701</v>
      </c>
      <c r="C23" s="14">
        <v>42.067373299087301</v>
      </c>
      <c r="D23" s="14">
        <v>2.3783476650659501</v>
      </c>
      <c r="E23" s="14">
        <v>113.276665981211</v>
      </c>
      <c r="F23" s="14">
        <v>39.8146905194304</v>
      </c>
      <c r="G23" s="5">
        <f t="shared" si="1"/>
        <v>4.0453092519076677</v>
      </c>
      <c r="H23" s="5">
        <v>31.668323268672602</v>
      </c>
      <c r="I23" s="5">
        <v>0.15614041674844101</v>
      </c>
      <c r="J23" s="6">
        <f>-(D23/B23)</f>
        <v>-0.22870816642961228</v>
      </c>
      <c r="K23" s="6">
        <v>-8.0207023653487308</v>
      </c>
      <c r="L23" s="6">
        <v>0.80222089215911296</v>
      </c>
      <c r="M23" s="7">
        <f t="shared" si="3"/>
        <v>10.892982113741564</v>
      </c>
      <c r="N23" s="7">
        <v>102.877615950796</v>
      </c>
      <c r="O23" s="7">
        <v>5.2923707357299698E-4</v>
      </c>
      <c r="P23" s="8">
        <f t="shared" si="0"/>
        <v>3.8286853513524872</v>
      </c>
      <c r="Q23" s="8">
        <v>29.4156404890158</v>
      </c>
      <c r="R23" s="8">
        <v>0.42424965954397897</v>
      </c>
      <c r="S23" s="14">
        <v>0.27781711216960597</v>
      </c>
      <c r="T23" s="14">
        <v>2.64623284654639E-2</v>
      </c>
      <c r="U23" s="14">
        <v>0.95514576246392302</v>
      </c>
    </row>
    <row r="24" spans="1:21">
      <c r="A24" s="13" t="s">
        <v>22</v>
      </c>
      <c r="B24" s="14">
        <v>80.904186944738598</v>
      </c>
      <c r="C24" s="14">
        <v>41.934250565017997</v>
      </c>
      <c r="D24" s="14">
        <v>49.718739584900597</v>
      </c>
      <c r="E24" s="14">
        <v>56.653796121923001</v>
      </c>
      <c r="F24" s="14">
        <v>56.037679137997998</v>
      </c>
      <c r="G24" s="5">
        <f>-(C24/B24)</f>
        <v>-0.51831990591118704</v>
      </c>
      <c r="H24" s="5">
        <v>-38.9699363797206</v>
      </c>
      <c r="I24" s="5">
        <v>5.4976814150148497E-2</v>
      </c>
      <c r="J24" s="6">
        <f>-(D24/B24)</f>
        <v>-0.61453852343712267</v>
      </c>
      <c r="K24" s="6">
        <v>-31.185447359838001</v>
      </c>
      <c r="L24" s="6">
        <v>0.28495656385965501</v>
      </c>
      <c r="M24" s="7">
        <f>-(E24/B24)</f>
        <v>-0.70025790087502193</v>
      </c>
      <c r="N24" s="7">
        <v>-24.250390822815501</v>
      </c>
      <c r="O24" s="7">
        <v>0.28435690224888099</v>
      </c>
      <c r="P24" s="8">
        <f>-(F24/B24)</f>
        <v>-0.69264251028533785</v>
      </c>
      <c r="Q24" s="8">
        <v>-24.8665078067406</v>
      </c>
      <c r="R24" s="8">
        <v>0.452553796508535</v>
      </c>
      <c r="S24" s="14">
        <v>0.81216254395829801</v>
      </c>
      <c r="T24" s="14">
        <v>0.59092284605920797</v>
      </c>
      <c r="U24" s="14">
        <v>0.69910906314770405</v>
      </c>
    </row>
    <row r="25" spans="1:21">
      <c r="A25" s="13" t="s">
        <v>23</v>
      </c>
      <c r="B25" s="14">
        <v>3.0252646806938102</v>
      </c>
      <c r="C25" s="14">
        <v>5.7893058524402301</v>
      </c>
      <c r="D25" s="14">
        <v>2.2870587418714199</v>
      </c>
      <c r="E25" s="14">
        <v>19.112200998946498</v>
      </c>
      <c r="F25" s="14">
        <v>3.7988164112857401</v>
      </c>
      <c r="G25" s="5">
        <f t="shared" si="1"/>
        <v>1.9136526762056794</v>
      </c>
      <c r="H25" s="5">
        <v>2.7640411717464199</v>
      </c>
      <c r="I25" s="5">
        <v>0.34571435958873198</v>
      </c>
      <c r="J25" s="6">
        <f>-(D25/B25)</f>
        <v>-0.75598632954882772</v>
      </c>
      <c r="K25" s="6">
        <v>-0.73820593882238805</v>
      </c>
      <c r="L25" s="6">
        <v>0.86452597892441696</v>
      </c>
      <c r="M25" s="7">
        <f t="shared" si="3"/>
        <v>6.3175302051797111</v>
      </c>
      <c r="N25" s="7">
        <v>16.0869363182527</v>
      </c>
      <c r="O25" s="7">
        <v>1.06161477920974E-4</v>
      </c>
      <c r="P25" s="8">
        <f t="shared" si="0"/>
        <v>1.2556972074306321</v>
      </c>
      <c r="Q25" s="8">
        <v>0.77355173059192694</v>
      </c>
      <c r="R25" s="8">
        <v>0.87596401698692306</v>
      </c>
      <c r="S25" s="14">
        <v>0.48308097538130701</v>
      </c>
      <c r="T25" s="14">
        <v>4.0787794946073302E-3</v>
      </c>
      <c r="U25" s="14">
        <v>0.71876311929664505</v>
      </c>
    </row>
    <row r="26" spans="1:21">
      <c r="A26" s="13" t="s">
        <v>24</v>
      </c>
      <c r="B26" s="14">
        <v>83.9300916285152</v>
      </c>
      <c r="C26" s="14">
        <v>47.418860177711998</v>
      </c>
      <c r="D26" s="14">
        <v>51.663717096971403</v>
      </c>
      <c r="E26" s="14">
        <v>75.621498202253704</v>
      </c>
      <c r="F26" s="14">
        <v>61.606259776023002</v>
      </c>
      <c r="G26" s="5">
        <f t="shared" si="1"/>
        <v>0.56498044095547573</v>
      </c>
      <c r="H26" s="5">
        <v>-36.511231450803301</v>
      </c>
      <c r="I26" s="5">
        <v>0.30187583586678601</v>
      </c>
      <c r="J26" s="6">
        <f>-(D26/B26)</f>
        <v>-0.61555654348194089</v>
      </c>
      <c r="K26" s="6">
        <v>-8.3085934262614796</v>
      </c>
      <c r="L26" s="6">
        <v>0.72833079687215896</v>
      </c>
      <c r="M26" s="7">
        <f>-(E26/B26)</f>
        <v>-0.90100578630324457</v>
      </c>
      <c r="N26" s="7">
        <v>-22.323831852492201</v>
      </c>
      <c r="O26" s="7">
        <v>0.52891141705571099</v>
      </c>
      <c r="P26" s="8">
        <f t="shared" si="0"/>
        <v>0.73401873607739887</v>
      </c>
      <c r="Q26" s="8">
        <v>8.9464930415580096E-2</v>
      </c>
      <c r="R26" s="8">
        <v>-4.2448569192594796</v>
      </c>
      <c r="S26" s="14">
        <v>0.34255866819781899</v>
      </c>
      <c r="T26" s="14">
        <v>0.71773948894165596</v>
      </c>
      <c r="U26" s="16"/>
    </row>
    <row r="30" spans="1:21">
      <c r="B30" s="18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Spreadsheet_IHC_for_ContactDerm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Nikhil Dhingra</dc:creator>
  <cp:lastModifiedBy>Nikhil Dhingra</cp:lastModifiedBy>
  <dcterms:created xsi:type="dcterms:W3CDTF">2013-11-26T03:21:02Z</dcterms:created>
  <dcterms:modified xsi:type="dcterms:W3CDTF">2013-12-20T16:48:10Z</dcterms:modified>
</cp:coreProperties>
</file>