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0" yWindow="0" windowWidth="25600" windowHeight="15000" activeTab="1"/>
  </bookViews>
  <sheets>
    <sheet name="Anallergiche" sheetId="1" r:id="rId1"/>
    <sheet name="Non anallergiche" sheetId="2" r:id="rId2"/>
  </sheets>
  <externalReferences>
    <externalReference r:id="rId3"/>
  </externalReferenc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38" i="1" l="1"/>
  <c r="O38" i="1"/>
  <c r="N38" i="1"/>
  <c r="M38" i="1"/>
  <c r="L38" i="1"/>
  <c r="K38" i="1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I38" i="1"/>
  <c r="T39" i="1"/>
  <c r="T38" i="1"/>
  <c r="F107" i="1"/>
  <c r="G137" i="2"/>
  <c r="G136" i="2"/>
  <c r="G135" i="2"/>
  <c r="G134" i="2"/>
  <c r="G133" i="2"/>
  <c r="G132" i="2"/>
  <c r="G131" i="2"/>
  <c r="G130" i="2"/>
  <c r="G129" i="2"/>
  <c r="G128" i="2"/>
  <c r="G127" i="2"/>
  <c r="G126" i="2"/>
  <c r="G125" i="2"/>
  <c r="G124" i="2"/>
  <c r="G123" i="2"/>
  <c r="G122" i="2"/>
  <c r="G121" i="2"/>
  <c r="G120" i="2"/>
  <c r="G119" i="2"/>
  <c r="G118" i="2"/>
  <c r="G117" i="2"/>
  <c r="G116" i="2"/>
  <c r="G115" i="2"/>
  <c r="G114" i="2"/>
  <c r="G113" i="2"/>
  <c r="G112" i="2"/>
  <c r="G111" i="2"/>
  <c r="G110" i="2"/>
  <c r="G109" i="2"/>
  <c r="G108" i="2"/>
  <c r="G107" i="2"/>
  <c r="G106" i="2"/>
  <c r="G105" i="2"/>
  <c r="G104" i="2"/>
  <c r="G103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I2" i="1"/>
  <c r="I32" i="1"/>
  <c r="I30" i="1"/>
  <c r="I28" i="1"/>
  <c r="I31" i="1"/>
  <c r="I37" i="1"/>
  <c r="I29" i="1"/>
  <c r="I36" i="1"/>
  <c r="I35" i="1"/>
  <c r="I34" i="1"/>
  <c r="I33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<sst xmlns="http://schemas.openxmlformats.org/spreadsheetml/2006/main" count="418" uniqueCount="25">
  <si>
    <t>ID</t>
  </si>
  <si>
    <t>SESSO</t>
  </si>
  <si>
    <t>PESO</t>
  </si>
  <si>
    <t>ALTEZZA</t>
  </si>
  <si>
    <t>LATO</t>
  </si>
  <si>
    <t>F</t>
  </si>
  <si>
    <t>SX</t>
  </si>
  <si>
    <t>M</t>
  </si>
  <si>
    <t>DX</t>
  </si>
  <si>
    <t>Follow-up finale T2</t>
  </si>
  <si>
    <t>Primo follow up T1 (mesi)</t>
  </si>
  <si>
    <t>Età all'int (anni)</t>
  </si>
  <si>
    <t>Patch test (non ti serve per statistica)</t>
  </si>
  <si>
    <t>Pos</t>
  </si>
  <si>
    <t>ANGOLO TIBIA T2</t>
  </si>
  <si>
    <t>ANGOLO FEMORE T2</t>
  </si>
  <si>
    <t>SLOPE T2</t>
  </si>
  <si>
    <t>UCLA T1</t>
  </si>
  <si>
    <t>UCLA T2</t>
  </si>
  <si>
    <t>HAAS pre</t>
  </si>
  <si>
    <t>HAAS T1</t>
  </si>
  <si>
    <t>HAAS T2</t>
  </si>
  <si>
    <t>UCLA PRE OP</t>
  </si>
  <si>
    <t xml:space="preserve">BMI preop  </t>
  </si>
  <si>
    <t xml:space="preserve">BMI final followup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</si>
</sst>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2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" fontId="4" fillId="3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8" fillId="4" borderId="2" xfId="0" applyNumberFormat="1" applyFont="1" applyFill="1" applyBorder="1" applyAlignment="1">
      <alignment horizontal="center"/>
    </xf>
    <xf numFmtId="2" fontId="8" fillId="0" borderId="2" xfId="0" applyNumberFormat="1" applyFont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</cellXfs>
  <cellStyles count="123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ipertestuale" xfId="101" builtinId="8" hidden="1"/>
    <cellStyle name="Collegamento ipertestuale" xfId="103" builtinId="8" hidden="1"/>
    <cellStyle name="Collegamento ipertestuale" xfId="105" builtinId="8" hidden="1"/>
    <cellStyle name="Collegamento ipertestuale" xfId="107" builtinId="8" hidden="1"/>
    <cellStyle name="Collegamento ipertestuale" xfId="109" builtinId="8" hidden="1"/>
    <cellStyle name="Collegamento ipertestuale" xfId="111" builtinId="8" hidden="1"/>
    <cellStyle name="Collegamento ipertestuale" xfId="113" builtinId="8" hidden="1"/>
    <cellStyle name="Collegamento ipertestuale" xfId="115" builtinId="8" hidden="1"/>
    <cellStyle name="Collegamento ipertestuale" xfId="117" builtinId="8" hidden="1"/>
    <cellStyle name="Collegamento ipertestuale" xfId="119" builtinId="8" hidden="1"/>
    <cellStyle name="Collegamento ipertestuale" xfId="121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Collegamento visitato" xfId="26" builtinId="9" hidden="1"/>
    <cellStyle name="Collegamento visitato" xfId="28" builtinId="9" hidden="1"/>
    <cellStyle name="Collegamento visitato" xfId="30" builtinId="9" hidden="1"/>
    <cellStyle name="Collegamento visitato" xfId="32" builtinId="9" hidden="1"/>
    <cellStyle name="Collegamento visitato" xfId="34" builtinId="9" hidden="1"/>
    <cellStyle name="Collegamento visitato" xfId="36" builtinId="9" hidden="1"/>
    <cellStyle name="Collegamento visitato" xfId="38" builtinId="9" hidden="1"/>
    <cellStyle name="Collegamento visitato" xfId="40" builtinId="9" hidden="1"/>
    <cellStyle name="Collegamento visitato" xfId="42" builtinId="9" hidden="1"/>
    <cellStyle name="Collegamento visitato" xfId="44" builtinId="9" hidden="1"/>
    <cellStyle name="Collegamento visitato" xfId="46" builtinId="9" hidden="1"/>
    <cellStyle name="Collegamento visitato" xfId="48" builtinId="9" hidden="1"/>
    <cellStyle name="Collegamento visitato" xfId="50" builtinId="9" hidden="1"/>
    <cellStyle name="Collegamento visitato" xfId="52" builtinId="9" hidden="1"/>
    <cellStyle name="Collegamento visitato" xfId="54" builtinId="9" hidden="1"/>
    <cellStyle name="Collegamento visitato" xfId="56" builtinId="9" hidden="1"/>
    <cellStyle name="Collegamento visitato" xfId="58" builtinId="9" hidden="1"/>
    <cellStyle name="Collegamento visitato" xfId="60" builtinId="9" hidden="1"/>
    <cellStyle name="Collegamento visitato" xfId="62" builtinId="9" hidden="1"/>
    <cellStyle name="Collegamento visitato" xfId="64" builtinId="9" hidden="1"/>
    <cellStyle name="Collegamento visitato" xfId="66" builtinId="9" hidden="1"/>
    <cellStyle name="Collegamento visitato" xfId="68" builtinId="9" hidden="1"/>
    <cellStyle name="Collegamento visitato" xfId="70" builtinId="9" hidden="1"/>
    <cellStyle name="Collegamento visitato" xfId="72" builtinId="9" hidden="1"/>
    <cellStyle name="Collegamento visitato" xfId="74" builtinId="9" hidden="1"/>
    <cellStyle name="Collegamento visitato" xfId="76" builtinId="9" hidden="1"/>
    <cellStyle name="Collegamento visitato" xfId="78" builtinId="9" hidden="1"/>
    <cellStyle name="Collegamento visitato" xfId="80" builtinId="9" hidden="1"/>
    <cellStyle name="Collegamento visitato" xfId="82" builtinId="9" hidden="1"/>
    <cellStyle name="Collegamento visitato" xfId="84" builtinId="9" hidden="1"/>
    <cellStyle name="Collegamento visitato" xfId="86" builtinId="9" hidden="1"/>
    <cellStyle name="Collegamento visitato" xfId="88" builtinId="9" hidden="1"/>
    <cellStyle name="Collegamento visitato" xfId="90" builtinId="9" hidden="1"/>
    <cellStyle name="Collegamento visitato" xfId="92" builtinId="9" hidden="1"/>
    <cellStyle name="Collegamento visitato" xfId="94" builtinId="9" hidden="1"/>
    <cellStyle name="Collegamento visitato" xfId="96" builtinId="9" hidden="1"/>
    <cellStyle name="Collegamento visitato" xfId="98" builtinId="9" hidden="1"/>
    <cellStyle name="Collegamento visitato" xfId="100" builtinId="9" hidden="1"/>
    <cellStyle name="Collegamento visitato" xfId="102" builtinId="9" hidden="1"/>
    <cellStyle name="Collegamento visitato" xfId="104" builtinId="9" hidden="1"/>
    <cellStyle name="Collegamento visitato" xfId="106" builtinId="9" hidden="1"/>
    <cellStyle name="Collegamento visitato" xfId="108" builtinId="9" hidden="1"/>
    <cellStyle name="Collegamento visitato" xfId="110" builtinId="9" hidden="1"/>
    <cellStyle name="Collegamento visitato" xfId="112" builtinId="9" hidden="1"/>
    <cellStyle name="Collegamento visitato" xfId="114" builtinId="9" hidden="1"/>
    <cellStyle name="Collegamento visitato" xfId="116" builtinId="9" hidden="1"/>
    <cellStyle name="Collegamento visitato" xfId="118" builtinId="9" hidden="1"/>
    <cellStyle name="Collegamento visitato" xfId="120" builtinId="9" hidden="1"/>
    <cellStyle name="Collegamento visitato" xfId="122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ataset%20copi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Foglio2"/>
    </sheetNames>
    <sheetDataSet>
      <sheetData sheetId="0">
        <row r="2">
          <cell r="C2">
            <v>42857</v>
          </cell>
          <cell r="D2">
            <v>17176</v>
          </cell>
        </row>
        <row r="3">
          <cell r="C3">
            <v>42878</v>
          </cell>
          <cell r="D3">
            <v>19145</v>
          </cell>
        </row>
        <row r="4">
          <cell r="C4">
            <v>43075</v>
          </cell>
          <cell r="D4">
            <v>19145</v>
          </cell>
        </row>
        <row r="5">
          <cell r="C5">
            <v>42555</v>
          </cell>
          <cell r="D5">
            <v>19355</v>
          </cell>
        </row>
        <row r="6">
          <cell r="C6">
            <v>42696</v>
          </cell>
          <cell r="D6">
            <v>19355</v>
          </cell>
        </row>
        <row r="7">
          <cell r="C7">
            <v>42816</v>
          </cell>
          <cell r="D7">
            <v>12945</v>
          </cell>
        </row>
        <row r="8">
          <cell r="C8">
            <v>42718</v>
          </cell>
          <cell r="D8">
            <v>17071</v>
          </cell>
        </row>
        <row r="9">
          <cell r="C9">
            <v>42892</v>
          </cell>
          <cell r="D9">
            <v>17903</v>
          </cell>
        </row>
        <row r="10">
          <cell r="C10">
            <v>43004</v>
          </cell>
          <cell r="D10">
            <v>23482</v>
          </cell>
        </row>
        <row r="11">
          <cell r="C11">
            <v>42835</v>
          </cell>
          <cell r="D11">
            <v>16125</v>
          </cell>
        </row>
        <row r="12">
          <cell r="C12">
            <v>42269</v>
          </cell>
          <cell r="D12">
            <v>14876</v>
          </cell>
        </row>
        <row r="13">
          <cell r="C13">
            <v>42766</v>
          </cell>
          <cell r="D13">
            <v>16359</v>
          </cell>
        </row>
        <row r="14">
          <cell r="C14">
            <v>43026</v>
          </cell>
          <cell r="D14">
            <v>16359</v>
          </cell>
        </row>
        <row r="15">
          <cell r="C15">
            <v>42926</v>
          </cell>
          <cell r="D15">
            <v>13349</v>
          </cell>
        </row>
        <row r="16">
          <cell r="C16">
            <v>42843</v>
          </cell>
          <cell r="D16">
            <v>14207</v>
          </cell>
        </row>
        <row r="17">
          <cell r="C17">
            <v>42871</v>
          </cell>
          <cell r="D17">
            <v>19714</v>
          </cell>
        </row>
        <row r="18">
          <cell r="C18">
            <v>42527</v>
          </cell>
          <cell r="D18">
            <v>14821</v>
          </cell>
        </row>
        <row r="19">
          <cell r="C19">
            <v>42662</v>
          </cell>
          <cell r="D19">
            <v>16257</v>
          </cell>
        </row>
        <row r="20">
          <cell r="C20">
            <v>42780</v>
          </cell>
          <cell r="D20">
            <v>15748</v>
          </cell>
        </row>
        <row r="21">
          <cell r="C21">
            <v>42270</v>
          </cell>
          <cell r="D21">
            <v>13012</v>
          </cell>
        </row>
        <row r="22">
          <cell r="C22">
            <v>42849</v>
          </cell>
          <cell r="D22">
            <v>17955</v>
          </cell>
        </row>
        <row r="23">
          <cell r="C23">
            <v>42893</v>
          </cell>
          <cell r="D23">
            <v>13904</v>
          </cell>
        </row>
        <row r="24">
          <cell r="C24">
            <v>42893</v>
          </cell>
          <cell r="D24">
            <v>13904</v>
          </cell>
        </row>
        <row r="25">
          <cell r="C25">
            <v>43068</v>
          </cell>
          <cell r="D25">
            <v>18477</v>
          </cell>
        </row>
        <row r="26">
          <cell r="C26">
            <v>42466</v>
          </cell>
          <cell r="D26">
            <v>21581</v>
          </cell>
        </row>
        <row r="27">
          <cell r="C27">
            <v>42837</v>
          </cell>
          <cell r="D27">
            <v>26436</v>
          </cell>
        </row>
        <row r="28">
          <cell r="C28">
            <v>42786</v>
          </cell>
          <cell r="D28">
            <v>15509</v>
          </cell>
        </row>
        <row r="29">
          <cell r="C29">
            <v>42878</v>
          </cell>
          <cell r="D29">
            <v>15831</v>
          </cell>
        </row>
        <row r="30">
          <cell r="C30">
            <v>42626</v>
          </cell>
          <cell r="D30">
            <v>16242</v>
          </cell>
        </row>
        <row r="31">
          <cell r="C31">
            <v>42919</v>
          </cell>
          <cell r="D31">
            <v>16242</v>
          </cell>
        </row>
        <row r="32">
          <cell r="C32">
            <v>42829</v>
          </cell>
          <cell r="D32">
            <v>11783</v>
          </cell>
        </row>
        <row r="33">
          <cell r="C33">
            <v>42851</v>
          </cell>
          <cell r="D33">
            <v>13492</v>
          </cell>
        </row>
        <row r="34">
          <cell r="C34">
            <v>42983</v>
          </cell>
          <cell r="D34">
            <v>16244</v>
          </cell>
        </row>
        <row r="35">
          <cell r="C35">
            <v>42165</v>
          </cell>
          <cell r="D35">
            <v>13697</v>
          </cell>
        </row>
        <row r="36">
          <cell r="C36">
            <v>42543</v>
          </cell>
          <cell r="D36">
            <v>21785</v>
          </cell>
        </row>
        <row r="37">
          <cell r="C37">
            <v>42543</v>
          </cell>
          <cell r="D37">
            <v>21785</v>
          </cell>
        </row>
        <row r="38">
          <cell r="C38">
            <v>42829</v>
          </cell>
          <cell r="D38">
            <v>17143</v>
          </cell>
        </row>
        <row r="39">
          <cell r="C39">
            <v>42682</v>
          </cell>
          <cell r="D39">
            <v>14168</v>
          </cell>
        </row>
        <row r="40">
          <cell r="C40">
            <v>42473</v>
          </cell>
          <cell r="D40">
            <v>16469</v>
          </cell>
        </row>
        <row r="41">
          <cell r="C41">
            <v>42473</v>
          </cell>
          <cell r="D41">
            <v>16469</v>
          </cell>
        </row>
        <row r="42">
          <cell r="C42">
            <v>43019</v>
          </cell>
          <cell r="D42">
            <v>15818</v>
          </cell>
        </row>
        <row r="43">
          <cell r="C43">
            <v>43019</v>
          </cell>
          <cell r="D43">
            <v>15818</v>
          </cell>
        </row>
        <row r="44">
          <cell r="C44">
            <v>42401</v>
          </cell>
          <cell r="D44">
            <v>18345</v>
          </cell>
        </row>
        <row r="45">
          <cell r="C45">
            <v>43011</v>
          </cell>
          <cell r="D45">
            <v>20735</v>
          </cell>
        </row>
        <row r="46">
          <cell r="C46">
            <v>43011</v>
          </cell>
          <cell r="D46">
            <v>20735</v>
          </cell>
        </row>
        <row r="47">
          <cell r="C47">
            <v>42297</v>
          </cell>
          <cell r="D47">
            <v>17916</v>
          </cell>
        </row>
        <row r="48">
          <cell r="C48">
            <v>42549</v>
          </cell>
          <cell r="D48">
            <v>16489</v>
          </cell>
        </row>
        <row r="49">
          <cell r="C49">
            <v>42920</v>
          </cell>
          <cell r="D49">
            <v>16097</v>
          </cell>
        </row>
        <row r="50">
          <cell r="C50">
            <v>42759</v>
          </cell>
          <cell r="D50">
            <v>14249</v>
          </cell>
        </row>
        <row r="51">
          <cell r="C51">
            <v>42620</v>
          </cell>
          <cell r="D51">
            <v>17043</v>
          </cell>
        </row>
        <row r="52">
          <cell r="C52">
            <v>42879</v>
          </cell>
          <cell r="D52">
            <v>17730</v>
          </cell>
        </row>
        <row r="53">
          <cell r="C53">
            <v>42879</v>
          </cell>
          <cell r="D53">
            <v>17730</v>
          </cell>
        </row>
        <row r="54">
          <cell r="C54">
            <v>42801</v>
          </cell>
          <cell r="D54">
            <v>19920</v>
          </cell>
        </row>
        <row r="55">
          <cell r="C55">
            <v>42347</v>
          </cell>
          <cell r="D55">
            <v>15501</v>
          </cell>
        </row>
        <row r="56">
          <cell r="C56">
            <v>42521</v>
          </cell>
          <cell r="D56">
            <v>15395</v>
          </cell>
        </row>
        <row r="57">
          <cell r="C57">
            <v>42465</v>
          </cell>
          <cell r="D57">
            <v>22807</v>
          </cell>
        </row>
        <row r="58">
          <cell r="C58">
            <v>42409</v>
          </cell>
          <cell r="D58">
            <v>18466</v>
          </cell>
        </row>
        <row r="59">
          <cell r="C59">
            <v>42703</v>
          </cell>
          <cell r="D59">
            <v>15329</v>
          </cell>
        </row>
        <row r="60">
          <cell r="C60">
            <v>42794</v>
          </cell>
          <cell r="D60">
            <v>17461</v>
          </cell>
        </row>
        <row r="61">
          <cell r="C61">
            <v>42451</v>
          </cell>
          <cell r="D61">
            <v>18910</v>
          </cell>
        </row>
        <row r="62">
          <cell r="C62">
            <v>42620</v>
          </cell>
          <cell r="D62">
            <v>14106</v>
          </cell>
        </row>
        <row r="63">
          <cell r="C63">
            <v>42991</v>
          </cell>
          <cell r="D63">
            <v>14080</v>
          </cell>
        </row>
        <row r="64">
          <cell r="C64">
            <v>42849</v>
          </cell>
          <cell r="D64">
            <v>20476</v>
          </cell>
        </row>
        <row r="65">
          <cell r="C65">
            <v>42696</v>
          </cell>
          <cell r="D65">
            <v>17725</v>
          </cell>
        </row>
        <row r="66">
          <cell r="C66">
            <v>42478</v>
          </cell>
          <cell r="D66">
            <v>19965</v>
          </cell>
        </row>
        <row r="67">
          <cell r="C67">
            <v>42710</v>
          </cell>
          <cell r="D67">
            <v>15160</v>
          </cell>
        </row>
        <row r="68">
          <cell r="C68">
            <v>42919</v>
          </cell>
          <cell r="D68">
            <v>16708</v>
          </cell>
        </row>
        <row r="69">
          <cell r="C69">
            <v>42919</v>
          </cell>
          <cell r="D69">
            <v>16708</v>
          </cell>
        </row>
        <row r="70">
          <cell r="C70">
            <v>42753</v>
          </cell>
          <cell r="D70">
            <v>17235</v>
          </cell>
        </row>
        <row r="71">
          <cell r="C71">
            <v>42781</v>
          </cell>
          <cell r="D71">
            <v>17678</v>
          </cell>
        </row>
        <row r="72">
          <cell r="C72">
            <v>42815</v>
          </cell>
          <cell r="D72">
            <v>16902</v>
          </cell>
        </row>
        <row r="73">
          <cell r="C73">
            <v>42520</v>
          </cell>
          <cell r="D73">
            <v>17657</v>
          </cell>
        </row>
        <row r="74">
          <cell r="C74">
            <v>42493</v>
          </cell>
          <cell r="D74">
            <v>15005</v>
          </cell>
        </row>
        <row r="75">
          <cell r="C75">
            <v>42401</v>
          </cell>
          <cell r="D75">
            <v>21628</v>
          </cell>
        </row>
        <row r="76">
          <cell r="C76">
            <v>42906</v>
          </cell>
          <cell r="D76">
            <v>15011</v>
          </cell>
        </row>
        <row r="77">
          <cell r="C77">
            <v>42781</v>
          </cell>
          <cell r="D77">
            <v>16111</v>
          </cell>
        </row>
        <row r="78">
          <cell r="C78">
            <v>42493</v>
          </cell>
          <cell r="D78">
            <v>15238</v>
          </cell>
        </row>
        <row r="79">
          <cell r="C79">
            <v>43032</v>
          </cell>
          <cell r="D79">
            <v>14619</v>
          </cell>
        </row>
        <row r="80">
          <cell r="C80">
            <v>43032</v>
          </cell>
          <cell r="D80">
            <v>14619</v>
          </cell>
        </row>
        <row r="81">
          <cell r="C81">
            <v>42919</v>
          </cell>
          <cell r="D81">
            <v>17523</v>
          </cell>
        </row>
        <row r="82">
          <cell r="C82">
            <v>42919</v>
          </cell>
          <cell r="D82">
            <v>17523</v>
          </cell>
        </row>
        <row r="83">
          <cell r="C83">
            <v>42178</v>
          </cell>
          <cell r="D83">
            <v>15406</v>
          </cell>
        </row>
        <row r="84">
          <cell r="C84">
            <v>42178</v>
          </cell>
          <cell r="D84">
            <v>12786</v>
          </cell>
        </row>
        <row r="85">
          <cell r="C85">
            <v>42283</v>
          </cell>
          <cell r="D85">
            <v>16167</v>
          </cell>
        </row>
        <row r="86">
          <cell r="C86">
            <v>42423</v>
          </cell>
          <cell r="D86">
            <v>16167</v>
          </cell>
        </row>
        <row r="87">
          <cell r="C87">
            <v>42248</v>
          </cell>
          <cell r="D87">
            <v>20695</v>
          </cell>
        </row>
        <row r="88">
          <cell r="C88">
            <v>42248</v>
          </cell>
          <cell r="D88">
            <v>20695</v>
          </cell>
        </row>
        <row r="89">
          <cell r="C89">
            <v>42878</v>
          </cell>
          <cell r="D89">
            <v>16825</v>
          </cell>
        </row>
        <row r="90">
          <cell r="C90">
            <v>42311</v>
          </cell>
          <cell r="D90">
            <v>15228</v>
          </cell>
        </row>
        <row r="91">
          <cell r="C91">
            <v>42150</v>
          </cell>
          <cell r="D91">
            <v>13661</v>
          </cell>
        </row>
        <row r="92">
          <cell r="C92">
            <v>42150</v>
          </cell>
          <cell r="D92">
            <v>13661</v>
          </cell>
        </row>
        <row r="93">
          <cell r="C93">
            <v>43018</v>
          </cell>
          <cell r="D93">
            <v>21211</v>
          </cell>
        </row>
        <row r="94">
          <cell r="C94">
            <v>42178</v>
          </cell>
          <cell r="D94">
            <v>20503</v>
          </cell>
        </row>
        <row r="95">
          <cell r="C95">
            <v>42311</v>
          </cell>
          <cell r="D95">
            <v>20706</v>
          </cell>
        </row>
        <row r="96">
          <cell r="C96">
            <v>42143</v>
          </cell>
          <cell r="D96">
            <v>16230</v>
          </cell>
        </row>
        <row r="97">
          <cell r="C97">
            <v>42263</v>
          </cell>
          <cell r="D97">
            <v>15148</v>
          </cell>
        </row>
        <row r="98">
          <cell r="C98">
            <v>42849</v>
          </cell>
          <cell r="D98">
            <v>14308</v>
          </cell>
        </row>
        <row r="99">
          <cell r="C99">
            <v>42151</v>
          </cell>
          <cell r="D99">
            <v>18876</v>
          </cell>
        </row>
        <row r="100">
          <cell r="C100">
            <v>42151</v>
          </cell>
          <cell r="D100">
            <v>18876</v>
          </cell>
        </row>
        <row r="101">
          <cell r="C101">
            <v>42767</v>
          </cell>
          <cell r="D101">
            <v>14476</v>
          </cell>
        </row>
        <row r="102">
          <cell r="C102">
            <v>43004</v>
          </cell>
          <cell r="D102">
            <v>15625</v>
          </cell>
        </row>
        <row r="103">
          <cell r="C103">
            <v>42709</v>
          </cell>
          <cell r="D103">
            <v>17516</v>
          </cell>
        </row>
        <row r="104">
          <cell r="C104">
            <v>42381</v>
          </cell>
          <cell r="D104">
            <v>15284</v>
          </cell>
        </row>
        <row r="105">
          <cell r="C105">
            <v>42325</v>
          </cell>
          <cell r="D105">
            <v>16081</v>
          </cell>
        </row>
        <row r="106">
          <cell r="C106">
            <v>42801</v>
          </cell>
          <cell r="D106">
            <v>15211</v>
          </cell>
        </row>
        <row r="107">
          <cell r="C107">
            <v>42843</v>
          </cell>
          <cell r="D107">
            <v>21467</v>
          </cell>
        </row>
        <row r="108">
          <cell r="C108">
            <v>43060</v>
          </cell>
          <cell r="D108">
            <v>16409</v>
          </cell>
        </row>
        <row r="109">
          <cell r="C109">
            <v>42422</v>
          </cell>
          <cell r="D109">
            <v>18047</v>
          </cell>
        </row>
        <row r="110">
          <cell r="C110">
            <v>42626</v>
          </cell>
          <cell r="D110">
            <v>11414</v>
          </cell>
        </row>
        <row r="111">
          <cell r="C111">
            <v>42255</v>
          </cell>
          <cell r="D111">
            <v>17335</v>
          </cell>
        </row>
        <row r="112">
          <cell r="C112">
            <v>42682</v>
          </cell>
          <cell r="D112">
            <v>19204</v>
          </cell>
        </row>
        <row r="113">
          <cell r="C113">
            <v>43059</v>
          </cell>
          <cell r="D113">
            <v>19949</v>
          </cell>
        </row>
        <row r="114">
          <cell r="C114">
            <v>42900</v>
          </cell>
          <cell r="D114">
            <v>18882</v>
          </cell>
        </row>
        <row r="115">
          <cell r="C115">
            <v>42900</v>
          </cell>
          <cell r="D115">
            <v>18882</v>
          </cell>
        </row>
        <row r="116">
          <cell r="C116">
            <v>42129</v>
          </cell>
          <cell r="D116">
            <v>15661</v>
          </cell>
        </row>
        <row r="117">
          <cell r="C117">
            <v>42164</v>
          </cell>
          <cell r="D117">
            <v>14952</v>
          </cell>
        </row>
        <row r="118">
          <cell r="C118">
            <v>42849</v>
          </cell>
          <cell r="D118">
            <v>18622</v>
          </cell>
        </row>
        <row r="119">
          <cell r="C119">
            <v>42926</v>
          </cell>
          <cell r="D119">
            <v>15621</v>
          </cell>
        </row>
        <row r="120">
          <cell r="C120">
            <v>43059</v>
          </cell>
          <cell r="D120">
            <v>15283</v>
          </cell>
        </row>
        <row r="121">
          <cell r="C121">
            <v>42499</v>
          </cell>
          <cell r="D121">
            <v>15700</v>
          </cell>
        </row>
        <row r="122">
          <cell r="C122">
            <v>42662</v>
          </cell>
          <cell r="D122">
            <v>14674</v>
          </cell>
        </row>
        <row r="123">
          <cell r="C123">
            <v>42835</v>
          </cell>
          <cell r="D123">
            <v>21505</v>
          </cell>
        </row>
        <row r="124">
          <cell r="C124">
            <v>42151</v>
          </cell>
          <cell r="D124">
            <v>15257</v>
          </cell>
        </row>
        <row r="125">
          <cell r="C125">
            <v>42795</v>
          </cell>
          <cell r="D125">
            <v>18159</v>
          </cell>
        </row>
        <row r="126">
          <cell r="C126">
            <v>42795</v>
          </cell>
          <cell r="D126">
            <v>18159</v>
          </cell>
        </row>
        <row r="127">
          <cell r="C127">
            <v>42913</v>
          </cell>
          <cell r="D127">
            <v>14115</v>
          </cell>
        </row>
        <row r="128">
          <cell r="C128">
            <v>42348</v>
          </cell>
          <cell r="D128">
            <v>14529</v>
          </cell>
        </row>
        <row r="129">
          <cell r="C129">
            <v>42527</v>
          </cell>
          <cell r="D129">
            <v>18103</v>
          </cell>
        </row>
        <row r="130">
          <cell r="C130">
            <v>42641</v>
          </cell>
          <cell r="D130">
            <v>13188</v>
          </cell>
        </row>
        <row r="131">
          <cell r="C131">
            <v>42773</v>
          </cell>
          <cell r="D131">
            <v>13522</v>
          </cell>
        </row>
        <row r="132">
          <cell r="C132">
            <v>42555</v>
          </cell>
          <cell r="D132">
            <v>22573</v>
          </cell>
        </row>
        <row r="133">
          <cell r="C133">
            <v>42668</v>
          </cell>
          <cell r="D133">
            <v>22573</v>
          </cell>
        </row>
        <row r="134">
          <cell r="C134">
            <v>42823</v>
          </cell>
          <cell r="D134">
            <v>20875</v>
          </cell>
        </row>
        <row r="135">
          <cell r="C135">
            <v>42514</v>
          </cell>
          <cell r="D135">
            <v>19844</v>
          </cell>
        </row>
        <row r="136">
          <cell r="C136">
            <v>42928</v>
          </cell>
          <cell r="D136">
            <v>19844</v>
          </cell>
        </row>
        <row r="137">
          <cell r="C137">
            <v>42053</v>
          </cell>
          <cell r="D137">
            <v>20594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7"/>
  <sheetViews>
    <sheetView topLeftCell="G1" workbookViewId="0">
      <selection activeCell="N2" sqref="N2:P37"/>
    </sheetView>
  </sheetViews>
  <sheetFormatPr baseColWidth="10" defaultColWidth="8.83203125" defaultRowHeight="13" x14ac:dyDescent="0"/>
  <cols>
    <col min="1" max="1" width="8.83203125" style="6"/>
    <col min="2" max="2" width="15.6640625" style="14" customWidth="1"/>
    <col min="3" max="3" width="28.1640625" style="6" customWidth="1"/>
    <col min="4" max="6" width="27.83203125" style="11" customWidth="1"/>
    <col min="7" max="7" width="7.6640625" style="15" bestFit="1" customWidth="1"/>
    <col min="8" max="8" width="14" style="6" bestFit="1" customWidth="1"/>
    <col min="9" max="9" width="14.6640625" style="6" customWidth="1"/>
    <col min="10" max="10" width="7.83203125" style="11" bestFit="1" customWidth="1"/>
    <col min="11" max="11" width="22.1640625" style="6" customWidth="1"/>
    <col min="12" max="16" width="12.1640625" style="6" customWidth="1"/>
    <col min="17" max="17" width="20" style="6" bestFit="1" customWidth="1"/>
    <col min="18" max="18" width="29.83203125" style="6" customWidth="1"/>
    <col min="19" max="19" width="16.33203125" style="6" customWidth="1"/>
    <col min="20" max="20" width="45.83203125" style="6" customWidth="1"/>
    <col min="21" max="16384" width="8.83203125" style="6"/>
  </cols>
  <sheetData>
    <row r="1" spans="1:20" s="1" customFormat="1" ht="22.5" customHeight="1">
      <c r="A1" s="1" t="s">
        <v>0</v>
      </c>
      <c r="B1" s="2" t="s">
        <v>1</v>
      </c>
      <c r="C1" s="1" t="s">
        <v>10</v>
      </c>
      <c r="D1" s="5" t="s">
        <v>9</v>
      </c>
      <c r="E1" s="22" t="s">
        <v>12</v>
      </c>
      <c r="F1" s="5" t="s">
        <v>11</v>
      </c>
      <c r="G1" s="3" t="s">
        <v>2</v>
      </c>
      <c r="H1" s="4" t="s">
        <v>3</v>
      </c>
      <c r="I1" s="5" t="s">
        <v>23</v>
      </c>
      <c r="J1" s="1" t="s">
        <v>4</v>
      </c>
      <c r="K1" s="1" t="s">
        <v>22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14</v>
      </c>
      <c r="R1" s="1" t="s">
        <v>15</v>
      </c>
      <c r="S1" s="1" t="s">
        <v>16</v>
      </c>
      <c r="T1" s="1" t="s">
        <v>24</v>
      </c>
    </row>
    <row r="2" spans="1:20">
      <c r="A2" s="6">
        <v>1</v>
      </c>
      <c r="B2" s="12" t="s">
        <v>5</v>
      </c>
      <c r="C2" s="9">
        <v>12</v>
      </c>
      <c r="D2" s="9">
        <v>43.3</v>
      </c>
      <c r="E2" s="9" t="s">
        <v>13</v>
      </c>
      <c r="F2" s="9">
        <v>60</v>
      </c>
      <c r="G2" s="8">
        <v>63</v>
      </c>
      <c r="H2" s="8">
        <v>1.61</v>
      </c>
      <c r="I2" s="9">
        <f>G2/(H2^2)</f>
        <v>24.304617877396701</v>
      </c>
      <c r="J2" s="8" t="s">
        <v>8</v>
      </c>
      <c r="K2" s="8">
        <v>3</v>
      </c>
      <c r="L2" s="8">
        <v>5</v>
      </c>
      <c r="M2" s="8">
        <v>5</v>
      </c>
      <c r="N2" s="8">
        <v>3</v>
      </c>
      <c r="O2" s="8">
        <v>10</v>
      </c>
      <c r="P2" s="8">
        <v>10</v>
      </c>
      <c r="Q2" s="8">
        <v>7</v>
      </c>
      <c r="R2" s="8">
        <v>2</v>
      </c>
      <c r="S2" s="8">
        <v>10</v>
      </c>
      <c r="T2" s="23">
        <v>23.8</v>
      </c>
    </row>
    <row r="3" spans="1:20">
      <c r="A3" s="6">
        <v>2</v>
      </c>
      <c r="B3" s="7" t="s">
        <v>5</v>
      </c>
      <c r="C3" s="21">
        <v>13</v>
      </c>
      <c r="D3" s="21">
        <v>39</v>
      </c>
      <c r="E3" s="9" t="s">
        <v>13</v>
      </c>
      <c r="F3" s="21">
        <v>61</v>
      </c>
      <c r="G3" s="8">
        <v>63</v>
      </c>
      <c r="H3" s="8">
        <v>1.61</v>
      </c>
      <c r="I3" s="9">
        <f>G3/(H3^2)</f>
        <v>24.304617877396701</v>
      </c>
      <c r="J3" s="8" t="s">
        <v>6</v>
      </c>
      <c r="K3" s="8">
        <v>4</v>
      </c>
      <c r="L3" s="8">
        <v>6</v>
      </c>
      <c r="M3" s="8">
        <v>6</v>
      </c>
      <c r="N3" s="8">
        <v>4</v>
      </c>
      <c r="O3" s="8">
        <v>8</v>
      </c>
      <c r="P3" s="8">
        <v>12</v>
      </c>
      <c r="Q3" s="8">
        <v>2</v>
      </c>
      <c r="R3" s="8">
        <v>13</v>
      </c>
      <c r="S3" s="8">
        <v>8</v>
      </c>
      <c r="T3" s="24">
        <v>24.3</v>
      </c>
    </row>
    <row r="4" spans="1:20">
      <c r="A4" s="6">
        <v>3</v>
      </c>
      <c r="B4" s="12" t="s">
        <v>5</v>
      </c>
      <c r="C4" s="9">
        <v>12</v>
      </c>
      <c r="D4" s="9">
        <v>49</v>
      </c>
      <c r="E4" s="9" t="s">
        <v>13</v>
      </c>
      <c r="F4" s="9">
        <v>69</v>
      </c>
      <c r="G4" s="8">
        <v>75</v>
      </c>
      <c r="H4" s="8">
        <v>1.56</v>
      </c>
      <c r="I4" s="9">
        <f>G4/(H4^2)</f>
        <v>30.818540433925047</v>
      </c>
      <c r="J4" s="8" t="s">
        <v>6</v>
      </c>
      <c r="K4" s="8">
        <v>2</v>
      </c>
      <c r="L4" s="8">
        <v>7</v>
      </c>
      <c r="M4" s="8">
        <v>7</v>
      </c>
      <c r="N4" s="8">
        <v>5</v>
      </c>
      <c r="O4" s="8">
        <v>12</v>
      </c>
      <c r="P4" s="8">
        <v>12</v>
      </c>
      <c r="Q4" s="8">
        <v>0</v>
      </c>
      <c r="R4" s="8">
        <v>12</v>
      </c>
      <c r="S4" s="8">
        <v>8</v>
      </c>
      <c r="T4" s="24">
        <v>29.9</v>
      </c>
    </row>
    <row r="5" spans="1:20">
      <c r="A5" s="6">
        <v>4</v>
      </c>
      <c r="B5" s="12" t="s">
        <v>5</v>
      </c>
      <c r="C5" s="9">
        <v>12</v>
      </c>
      <c r="D5" s="9">
        <v>49</v>
      </c>
      <c r="E5" s="9" t="s">
        <v>13</v>
      </c>
      <c r="F5" s="9">
        <v>69</v>
      </c>
      <c r="G5" s="8">
        <v>75</v>
      </c>
      <c r="H5" s="8">
        <v>1.56</v>
      </c>
      <c r="I5" s="9">
        <f>G5/(H5^2)</f>
        <v>30.818540433925047</v>
      </c>
      <c r="J5" s="8" t="s">
        <v>8</v>
      </c>
      <c r="K5" s="8">
        <v>5</v>
      </c>
      <c r="L5" s="8">
        <v>6</v>
      </c>
      <c r="M5" s="8">
        <v>6</v>
      </c>
      <c r="N5" s="8">
        <v>8</v>
      </c>
      <c r="O5" s="8">
        <v>11</v>
      </c>
      <c r="P5" s="8">
        <v>11</v>
      </c>
      <c r="Q5" s="8">
        <v>4</v>
      </c>
      <c r="R5" s="8">
        <v>7</v>
      </c>
      <c r="S5" s="8">
        <v>4</v>
      </c>
      <c r="T5" s="24">
        <v>30.82</v>
      </c>
    </row>
    <row r="6" spans="1:20" s="20" customFormat="1">
      <c r="A6" s="6">
        <v>5</v>
      </c>
      <c r="B6" s="18" t="s">
        <v>5</v>
      </c>
      <c r="C6" s="16">
        <v>14</v>
      </c>
      <c r="D6" s="16">
        <v>49</v>
      </c>
      <c r="E6" s="9" t="s">
        <v>13</v>
      </c>
      <c r="F6" s="16">
        <v>65</v>
      </c>
      <c r="G6" s="19">
        <v>64</v>
      </c>
      <c r="H6" s="19">
        <v>1.6</v>
      </c>
      <c r="I6" s="16">
        <f>G6/(H6^2)</f>
        <v>24.999999999999996</v>
      </c>
      <c r="J6" s="13" t="s">
        <v>6</v>
      </c>
      <c r="K6" s="13">
        <v>4</v>
      </c>
      <c r="L6" s="13">
        <v>6</v>
      </c>
      <c r="M6" s="13">
        <v>6</v>
      </c>
      <c r="N6" s="13">
        <v>2</v>
      </c>
      <c r="O6" s="13">
        <v>10</v>
      </c>
      <c r="P6" s="13">
        <v>11</v>
      </c>
      <c r="Q6" s="13">
        <v>4</v>
      </c>
      <c r="R6" s="13">
        <v>-2</v>
      </c>
      <c r="S6" s="13">
        <v>6</v>
      </c>
      <c r="T6" s="25">
        <v>25</v>
      </c>
    </row>
    <row r="7" spans="1:20">
      <c r="A7" s="6">
        <v>6</v>
      </c>
      <c r="B7" s="7" t="s">
        <v>5</v>
      </c>
      <c r="C7" s="21">
        <v>12</v>
      </c>
      <c r="D7" s="21">
        <v>34</v>
      </c>
      <c r="E7" s="9" t="s">
        <v>13</v>
      </c>
      <c r="F7" s="21">
        <v>61</v>
      </c>
      <c r="G7" s="13">
        <v>62</v>
      </c>
      <c r="H7" s="13">
        <v>1.6</v>
      </c>
      <c r="I7" s="9">
        <f>G7/(H7^2)</f>
        <v>24.218749999999996</v>
      </c>
      <c r="J7" s="8" t="s">
        <v>6</v>
      </c>
      <c r="K7" s="8">
        <v>3</v>
      </c>
      <c r="L7" s="8">
        <v>7</v>
      </c>
      <c r="M7" s="8">
        <v>7</v>
      </c>
      <c r="N7" s="8">
        <v>3</v>
      </c>
      <c r="O7" s="8">
        <v>9</v>
      </c>
      <c r="P7" s="8">
        <v>11</v>
      </c>
      <c r="Q7" s="8">
        <v>1</v>
      </c>
      <c r="R7" s="8">
        <v>11</v>
      </c>
      <c r="S7" s="8">
        <v>6</v>
      </c>
      <c r="T7" s="24">
        <v>24</v>
      </c>
    </row>
    <row r="8" spans="1:20">
      <c r="A8" s="6">
        <v>7</v>
      </c>
      <c r="B8" s="7" t="s">
        <v>5</v>
      </c>
      <c r="C8" s="21">
        <v>14</v>
      </c>
      <c r="D8" s="21">
        <v>34</v>
      </c>
      <c r="E8" s="9" t="s">
        <v>13</v>
      </c>
      <c r="F8" s="21">
        <v>61</v>
      </c>
      <c r="G8" s="8">
        <v>62</v>
      </c>
      <c r="H8" s="8">
        <v>1.6</v>
      </c>
      <c r="I8" s="9">
        <f>G8/(H8^2)</f>
        <v>24.218749999999996</v>
      </c>
      <c r="J8" s="8" t="s">
        <v>8</v>
      </c>
      <c r="K8" s="8">
        <v>3</v>
      </c>
      <c r="L8" s="8">
        <v>7</v>
      </c>
      <c r="M8" s="8">
        <v>7</v>
      </c>
      <c r="N8" s="8">
        <v>5</v>
      </c>
      <c r="O8" s="8">
        <v>9</v>
      </c>
      <c r="P8" s="8">
        <v>9</v>
      </c>
      <c r="Q8" s="8">
        <v>4</v>
      </c>
      <c r="R8" s="8">
        <v>0</v>
      </c>
      <c r="S8" s="8">
        <v>8</v>
      </c>
      <c r="T8" s="24">
        <v>24.22</v>
      </c>
    </row>
    <row r="9" spans="1:20" s="8" customFormat="1">
      <c r="A9" s="6">
        <v>8</v>
      </c>
      <c r="B9" s="7" t="s">
        <v>5</v>
      </c>
      <c r="C9" s="21">
        <v>13</v>
      </c>
      <c r="D9" s="21">
        <v>78</v>
      </c>
      <c r="E9" s="9" t="s">
        <v>13</v>
      </c>
      <c r="F9" s="21">
        <v>61</v>
      </c>
      <c r="G9" s="10">
        <v>70</v>
      </c>
      <c r="H9" s="8">
        <v>1.7</v>
      </c>
      <c r="I9" s="11">
        <f>G9/(H9)^2</f>
        <v>24.221453287197235</v>
      </c>
      <c r="J9" s="8" t="s">
        <v>8</v>
      </c>
      <c r="K9" s="8">
        <v>4</v>
      </c>
      <c r="L9" s="8">
        <v>6</v>
      </c>
      <c r="M9" s="8">
        <v>6</v>
      </c>
      <c r="N9" s="8">
        <v>4</v>
      </c>
      <c r="O9" s="8">
        <v>11</v>
      </c>
      <c r="P9" s="8">
        <v>11</v>
      </c>
      <c r="Q9" s="8">
        <v>4</v>
      </c>
      <c r="R9" s="8">
        <v>14</v>
      </c>
      <c r="S9" s="8">
        <v>1</v>
      </c>
      <c r="T9" s="26">
        <v>22.2</v>
      </c>
    </row>
    <row r="10" spans="1:20" s="8" customFormat="1">
      <c r="A10" s="6">
        <v>9</v>
      </c>
      <c r="B10" s="7" t="s">
        <v>5</v>
      </c>
      <c r="C10" s="21">
        <v>12</v>
      </c>
      <c r="D10" s="21">
        <v>84</v>
      </c>
      <c r="E10" s="9" t="s">
        <v>13</v>
      </c>
      <c r="F10" s="21">
        <v>74</v>
      </c>
      <c r="G10" s="10">
        <v>73</v>
      </c>
      <c r="H10" s="8">
        <v>1.59</v>
      </c>
      <c r="I10" s="11">
        <f>G10/(H10)^2</f>
        <v>28.875440053795337</v>
      </c>
      <c r="J10" s="8" t="s">
        <v>8</v>
      </c>
      <c r="K10" s="8">
        <v>5</v>
      </c>
      <c r="L10" s="8">
        <v>6</v>
      </c>
      <c r="M10" s="8">
        <v>7</v>
      </c>
      <c r="N10" s="8">
        <v>6</v>
      </c>
      <c r="O10" s="8">
        <v>8</v>
      </c>
      <c r="P10" s="8">
        <v>10</v>
      </c>
      <c r="Q10" s="8">
        <v>3</v>
      </c>
      <c r="R10" s="8">
        <v>10</v>
      </c>
      <c r="S10" s="8">
        <v>-3</v>
      </c>
      <c r="T10" s="26">
        <v>28.88</v>
      </c>
    </row>
    <row r="11" spans="1:20" s="8" customFormat="1">
      <c r="A11" s="6">
        <v>10</v>
      </c>
      <c r="B11" s="7" t="s">
        <v>5</v>
      </c>
      <c r="C11" s="21">
        <v>12</v>
      </c>
      <c r="D11" s="21">
        <v>83</v>
      </c>
      <c r="E11" s="9" t="s">
        <v>13</v>
      </c>
      <c r="F11" s="21">
        <v>74</v>
      </c>
      <c r="G11" s="10">
        <v>73</v>
      </c>
      <c r="H11" s="8">
        <v>1.59</v>
      </c>
      <c r="I11" s="11">
        <f>G11/(H11)^2</f>
        <v>28.875440053795337</v>
      </c>
      <c r="J11" s="8" t="s">
        <v>6</v>
      </c>
      <c r="K11" s="8">
        <v>4</v>
      </c>
      <c r="L11" s="8">
        <v>6</v>
      </c>
      <c r="M11" s="8">
        <v>6</v>
      </c>
      <c r="N11" s="8">
        <v>5</v>
      </c>
      <c r="O11" s="8">
        <v>11</v>
      </c>
      <c r="P11" s="8">
        <v>11</v>
      </c>
      <c r="Q11" s="8">
        <v>0</v>
      </c>
      <c r="R11" s="8">
        <v>5</v>
      </c>
      <c r="S11" s="8">
        <v>8</v>
      </c>
      <c r="T11" s="26">
        <v>27.5</v>
      </c>
    </row>
    <row r="12" spans="1:20" s="8" customFormat="1">
      <c r="A12" s="6">
        <v>11</v>
      </c>
      <c r="B12" s="7" t="s">
        <v>7</v>
      </c>
      <c r="C12" s="21">
        <v>12</v>
      </c>
      <c r="D12" s="21">
        <v>83</v>
      </c>
      <c r="E12" s="9" t="s">
        <v>13</v>
      </c>
      <c r="F12" s="21">
        <v>75</v>
      </c>
      <c r="G12" s="10">
        <v>70</v>
      </c>
      <c r="H12" s="8">
        <v>1.6</v>
      </c>
      <c r="I12" s="11">
        <f>G12/(H12)^2</f>
        <v>27.343749999999996</v>
      </c>
      <c r="J12" s="8" t="s">
        <v>6</v>
      </c>
      <c r="K12" s="8">
        <v>3</v>
      </c>
      <c r="L12" s="8">
        <v>6</v>
      </c>
      <c r="M12" s="8">
        <v>6</v>
      </c>
      <c r="N12" s="8">
        <v>1</v>
      </c>
      <c r="O12" s="8">
        <v>10</v>
      </c>
      <c r="P12" s="8">
        <v>12</v>
      </c>
      <c r="Q12" s="8">
        <v>3</v>
      </c>
      <c r="R12" s="8">
        <v>11</v>
      </c>
      <c r="S12" s="8">
        <v>6</v>
      </c>
      <c r="T12" s="26">
        <v>26</v>
      </c>
    </row>
    <row r="13" spans="1:20" s="8" customFormat="1">
      <c r="A13" s="6">
        <v>12</v>
      </c>
      <c r="B13" s="7" t="s">
        <v>7</v>
      </c>
      <c r="C13" s="21">
        <v>12</v>
      </c>
      <c r="D13" s="21">
        <v>94</v>
      </c>
      <c r="E13" s="9" t="s">
        <v>13</v>
      </c>
      <c r="F13" s="21">
        <v>78</v>
      </c>
      <c r="G13" s="10">
        <v>70</v>
      </c>
      <c r="H13" s="8">
        <v>1.64</v>
      </c>
      <c r="I13" s="11">
        <f>G13/(H13)^2</f>
        <v>26.026174895895306</v>
      </c>
      <c r="J13" s="8" t="s">
        <v>8</v>
      </c>
      <c r="K13" s="8">
        <v>5</v>
      </c>
      <c r="L13" s="8">
        <v>6</v>
      </c>
      <c r="M13" s="8">
        <v>6</v>
      </c>
      <c r="N13" s="8">
        <v>6</v>
      </c>
      <c r="O13" s="8">
        <v>10</v>
      </c>
      <c r="P13" s="8">
        <v>10</v>
      </c>
      <c r="Q13" s="8">
        <v>5</v>
      </c>
      <c r="R13" s="8">
        <v>11</v>
      </c>
      <c r="S13" s="8">
        <v>4</v>
      </c>
      <c r="T13" s="26">
        <v>25.1</v>
      </c>
    </row>
    <row r="14" spans="1:20" s="8" customFormat="1">
      <c r="A14" s="6">
        <v>13</v>
      </c>
      <c r="B14" s="7" t="s">
        <v>5</v>
      </c>
      <c r="C14" s="21">
        <v>13</v>
      </c>
      <c r="D14" s="21">
        <v>72</v>
      </c>
      <c r="E14" s="9" t="s">
        <v>13</v>
      </c>
      <c r="F14" s="21">
        <v>59</v>
      </c>
      <c r="G14" s="8">
        <v>84</v>
      </c>
      <c r="H14" s="9">
        <v>1.65</v>
      </c>
      <c r="I14" s="9">
        <f>G14/H14^2</f>
        <v>30.853994490358129</v>
      </c>
      <c r="J14" s="8" t="s">
        <v>6</v>
      </c>
      <c r="K14" s="8">
        <v>4</v>
      </c>
      <c r="L14" s="8">
        <v>7</v>
      </c>
      <c r="M14" s="8">
        <v>7</v>
      </c>
      <c r="N14" s="8">
        <v>4</v>
      </c>
      <c r="O14" s="8">
        <v>12</v>
      </c>
      <c r="P14" s="8">
        <v>12</v>
      </c>
      <c r="Q14" s="8">
        <v>0</v>
      </c>
      <c r="R14" s="8">
        <v>5</v>
      </c>
      <c r="S14" s="8">
        <v>2</v>
      </c>
      <c r="T14" s="24">
        <v>30.85</v>
      </c>
    </row>
    <row r="15" spans="1:20" s="8" customFormat="1">
      <c r="A15" s="6">
        <v>14</v>
      </c>
      <c r="B15" s="7" t="s">
        <v>5</v>
      </c>
      <c r="C15" s="21">
        <v>12</v>
      </c>
      <c r="D15" s="21">
        <v>72</v>
      </c>
      <c r="E15" s="9" t="s">
        <v>13</v>
      </c>
      <c r="F15" s="21">
        <v>59</v>
      </c>
      <c r="G15" s="8">
        <v>84</v>
      </c>
      <c r="H15" s="9">
        <v>1.65</v>
      </c>
      <c r="I15" s="9">
        <f>G15/H15^2</f>
        <v>30.853994490358129</v>
      </c>
      <c r="J15" s="8" t="s">
        <v>8</v>
      </c>
      <c r="K15" s="8">
        <v>3</v>
      </c>
      <c r="L15" s="8">
        <v>7</v>
      </c>
      <c r="M15" s="8">
        <v>7</v>
      </c>
      <c r="N15" s="8">
        <v>5</v>
      </c>
      <c r="O15" s="8">
        <v>12</v>
      </c>
      <c r="P15" s="8">
        <v>12</v>
      </c>
      <c r="Q15" s="8">
        <v>4</v>
      </c>
      <c r="R15" s="8">
        <v>6</v>
      </c>
      <c r="S15" s="8">
        <v>2</v>
      </c>
      <c r="T15" s="24">
        <v>28.6</v>
      </c>
    </row>
    <row r="16" spans="1:20" s="8" customFormat="1">
      <c r="A16" s="6">
        <v>15</v>
      </c>
      <c r="B16" s="12" t="s">
        <v>5</v>
      </c>
      <c r="C16" s="9">
        <v>12</v>
      </c>
      <c r="D16" s="9">
        <v>64</v>
      </c>
      <c r="E16" s="9" t="s">
        <v>13</v>
      </c>
      <c r="F16" s="9">
        <v>70</v>
      </c>
      <c r="G16" s="8">
        <v>54</v>
      </c>
      <c r="H16" s="9">
        <v>1.58</v>
      </c>
      <c r="I16" s="9">
        <f>G16/H16^2</f>
        <v>21.631148854350261</v>
      </c>
      <c r="J16" s="8" t="s">
        <v>6</v>
      </c>
      <c r="K16" s="8">
        <v>4</v>
      </c>
      <c r="L16" s="8">
        <v>7</v>
      </c>
      <c r="M16" s="8">
        <v>7</v>
      </c>
      <c r="N16" s="8">
        <v>1</v>
      </c>
      <c r="O16" s="8">
        <v>11</v>
      </c>
      <c r="P16" s="8">
        <v>11</v>
      </c>
      <c r="Q16" s="8">
        <v>0</v>
      </c>
      <c r="R16" s="8">
        <v>10</v>
      </c>
      <c r="S16" s="8">
        <v>6</v>
      </c>
      <c r="T16" s="24">
        <v>21.63</v>
      </c>
    </row>
    <row r="17" spans="1:20" s="8" customFormat="1">
      <c r="A17" s="6">
        <v>16</v>
      </c>
      <c r="B17" s="7" t="s">
        <v>5</v>
      </c>
      <c r="C17" s="21">
        <v>12</v>
      </c>
      <c r="D17" s="21">
        <v>47</v>
      </c>
      <c r="E17" s="9" t="s">
        <v>13</v>
      </c>
      <c r="F17" s="21">
        <v>77</v>
      </c>
      <c r="G17" s="8">
        <v>95</v>
      </c>
      <c r="H17" s="8">
        <v>1.7</v>
      </c>
      <c r="I17" s="9">
        <f>G17/(H17^2)</f>
        <v>32.871972318339104</v>
      </c>
      <c r="J17" s="8" t="s">
        <v>8</v>
      </c>
      <c r="K17" s="8">
        <v>5</v>
      </c>
      <c r="L17" s="8">
        <v>5</v>
      </c>
      <c r="M17" s="8">
        <v>6</v>
      </c>
      <c r="N17" s="8">
        <v>7</v>
      </c>
      <c r="O17" s="13">
        <v>10</v>
      </c>
      <c r="P17" s="13">
        <v>10</v>
      </c>
      <c r="Q17" s="8">
        <v>1</v>
      </c>
      <c r="R17" s="8">
        <v>6</v>
      </c>
      <c r="S17" s="8">
        <v>4</v>
      </c>
      <c r="T17" s="24">
        <v>27</v>
      </c>
    </row>
    <row r="18" spans="1:20" s="8" customFormat="1">
      <c r="A18" s="6">
        <v>17</v>
      </c>
      <c r="B18" s="12" t="s">
        <v>5</v>
      </c>
      <c r="C18" s="9">
        <v>15</v>
      </c>
      <c r="D18" s="9">
        <v>58</v>
      </c>
      <c r="E18" s="9" t="s">
        <v>13</v>
      </c>
      <c r="F18" s="9">
        <v>62</v>
      </c>
      <c r="G18" s="8">
        <v>72</v>
      </c>
      <c r="H18" s="8">
        <v>1.7</v>
      </c>
      <c r="I18" s="9">
        <f>G18/(H18^2)</f>
        <v>24.913494809688583</v>
      </c>
      <c r="J18" s="8" t="s">
        <v>8</v>
      </c>
      <c r="K18" s="8">
        <v>2</v>
      </c>
      <c r="L18" s="8">
        <v>6</v>
      </c>
      <c r="M18" s="8">
        <v>6</v>
      </c>
      <c r="N18" s="8">
        <v>4</v>
      </c>
      <c r="O18" s="8">
        <v>9</v>
      </c>
      <c r="P18" s="8">
        <v>11</v>
      </c>
      <c r="Q18" s="8">
        <v>3</v>
      </c>
      <c r="R18" s="8">
        <v>10</v>
      </c>
      <c r="S18" s="8">
        <v>8</v>
      </c>
      <c r="T18" s="24">
        <v>22.8</v>
      </c>
    </row>
    <row r="19" spans="1:20" s="13" customFormat="1">
      <c r="A19" s="6">
        <v>18</v>
      </c>
      <c r="B19" s="7" t="s">
        <v>5</v>
      </c>
      <c r="C19" s="21">
        <v>12</v>
      </c>
      <c r="D19" s="21">
        <v>95</v>
      </c>
      <c r="E19" s="9" t="s">
        <v>13</v>
      </c>
      <c r="F19" s="21">
        <v>69</v>
      </c>
      <c r="G19" s="10">
        <v>80</v>
      </c>
      <c r="H19" s="13">
        <v>1.55</v>
      </c>
      <c r="I19" s="17">
        <f>G19/(H19)^2</f>
        <v>33.298647242455772</v>
      </c>
      <c r="J19" s="13" t="s">
        <v>8</v>
      </c>
      <c r="K19" s="13">
        <v>3</v>
      </c>
      <c r="L19" s="13">
        <v>7</v>
      </c>
      <c r="M19" s="13">
        <v>7</v>
      </c>
      <c r="N19" s="13">
        <v>6</v>
      </c>
      <c r="O19" s="8">
        <v>9</v>
      </c>
      <c r="P19" s="8">
        <v>11</v>
      </c>
      <c r="Q19" s="13">
        <v>2</v>
      </c>
      <c r="R19" s="13">
        <v>4</v>
      </c>
      <c r="S19" s="13">
        <v>8</v>
      </c>
      <c r="T19" s="27">
        <v>30.1</v>
      </c>
    </row>
    <row r="20" spans="1:20" s="8" customFormat="1">
      <c r="A20" s="6">
        <v>19</v>
      </c>
      <c r="B20" s="7" t="s">
        <v>5</v>
      </c>
      <c r="C20" s="21">
        <v>12</v>
      </c>
      <c r="D20" s="21">
        <v>95</v>
      </c>
      <c r="E20" s="9" t="s">
        <v>13</v>
      </c>
      <c r="F20" s="21">
        <v>69</v>
      </c>
      <c r="G20" s="10">
        <v>80</v>
      </c>
      <c r="H20" s="8">
        <v>1.55</v>
      </c>
      <c r="I20" s="11">
        <f>G20/(H20)^2</f>
        <v>33.298647242455772</v>
      </c>
      <c r="J20" s="8" t="s">
        <v>6</v>
      </c>
      <c r="K20" s="8">
        <v>3</v>
      </c>
      <c r="L20" s="8">
        <v>5</v>
      </c>
      <c r="M20" s="8">
        <v>5</v>
      </c>
      <c r="N20" s="8">
        <v>5</v>
      </c>
      <c r="O20" s="8">
        <v>9</v>
      </c>
      <c r="P20" s="8">
        <v>12</v>
      </c>
      <c r="Q20" s="8">
        <v>3</v>
      </c>
      <c r="R20" s="8">
        <v>1</v>
      </c>
      <c r="S20" s="8">
        <v>5</v>
      </c>
      <c r="T20" s="26">
        <v>33.299999999999997</v>
      </c>
    </row>
    <row r="21" spans="1:20" s="8" customFormat="1">
      <c r="A21" s="6">
        <v>20</v>
      </c>
      <c r="B21" s="7" t="s">
        <v>5</v>
      </c>
      <c r="C21" s="21">
        <v>12</v>
      </c>
      <c r="D21" s="21">
        <v>88</v>
      </c>
      <c r="E21" s="9" t="s">
        <v>13</v>
      </c>
      <c r="F21" s="21">
        <v>65</v>
      </c>
      <c r="G21" s="10">
        <v>70</v>
      </c>
      <c r="H21" s="8">
        <v>1.6</v>
      </c>
      <c r="I21" s="11">
        <f>G21/(H21)^2</f>
        <v>27.343749999999996</v>
      </c>
      <c r="J21" s="8" t="s">
        <v>8</v>
      </c>
      <c r="K21" s="8">
        <v>5</v>
      </c>
      <c r="L21" s="8">
        <v>6</v>
      </c>
      <c r="M21" s="8">
        <v>6</v>
      </c>
      <c r="N21" s="8">
        <v>5</v>
      </c>
      <c r="O21" s="8">
        <v>8</v>
      </c>
      <c r="P21" s="8">
        <v>11</v>
      </c>
      <c r="Q21" s="8">
        <v>6</v>
      </c>
      <c r="R21" s="8">
        <v>11</v>
      </c>
      <c r="S21" s="8">
        <v>5</v>
      </c>
      <c r="T21" s="26">
        <v>27.34</v>
      </c>
    </row>
    <row r="22" spans="1:20" s="8" customFormat="1">
      <c r="A22" s="6">
        <v>21</v>
      </c>
      <c r="B22" s="7" t="s">
        <v>5</v>
      </c>
      <c r="C22" s="21">
        <v>12</v>
      </c>
      <c r="D22" s="21">
        <v>45</v>
      </c>
      <c r="E22" s="9" t="s">
        <v>13</v>
      </c>
      <c r="F22" s="21">
        <v>71</v>
      </c>
      <c r="G22" s="8">
        <v>84</v>
      </c>
      <c r="H22" s="8">
        <v>1.6</v>
      </c>
      <c r="I22" s="9">
        <f>G22/(H22^2)</f>
        <v>32.812499999999993</v>
      </c>
      <c r="J22" s="8" t="s">
        <v>8</v>
      </c>
      <c r="K22" s="8">
        <v>1</v>
      </c>
      <c r="L22" s="8">
        <v>6</v>
      </c>
      <c r="M22" s="8">
        <v>6</v>
      </c>
      <c r="N22" s="8">
        <v>6</v>
      </c>
      <c r="O22" s="8">
        <v>11</v>
      </c>
      <c r="P22" s="8">
        <v>11</v>
      </c>
      <c r="Q22" s="8">
        <v>8</v>
      </c>
      <c r="R22" s="8">
        <v>6</v>
      </c>
      <c r="S22" s="8">
        <v>3</v>
      </c>
      <c r="T22" s="24">
        <v>32.81</v>
      </c>
    </row>
    <row r="23" spans="1:20" s="8" customFormat="1">
      <c r="A23" s="6">
        <v>22</v>
      </c>
      <c r="B23" s="7" t="s">
        <v>5</v>
      </c>
      <c r="C23" s="21">
        <v>12</v>
      </c>
      <c r="D23" s="21">
        <v>47</v>
      </c>
      <c r="E23" s="9" t="s">
        <v>13</v>
      </c>
      <c r="F23" s="21">
        <v>67</v>
      </c>
      <c r="G23" s="8">
        <v>88</v>
      </c>
      <c r="H23" s="8">
        <v>1.7</v>
      </c>
      <c r="I23" s="9">
        <f>G23/(H23^2)</f>
        <v>30.449826989619382</v>
      </c>
      <c r="J23" s="8" t="s">
        <v>8</v>
      </c>
      <c r="K23" s="8">
        <v>6</v>
      </c>
      <c r="L23" s="8">
        <v>6</v>
      </c>
      <c r="M23" s="8">
        <v>6</v>
      </c>
      <c r="N23" s="8">
        <v>5</v>
      </c>
      <c r="O23" s="8">
        <v>10</v>
      </c>
      <c r="P23" s="8">
        <v>10</v>
      </c>
      <c r="Q23" s="8">
        <v>5</v>
      </c>
      <c r="R23" s="8">
        <v>16</v>
      </c>
      <c r="S23" s="8">
        <v>4</v>
      </c>
      <c r="T23" s="24">
        <v>28.9</v>
      </c>
    </row>
    <row r="24" spans="1:20" s="8" customFormat="1">
      <c r="A24" s="6">
        <v>23</v>
      </c>
      <c r="B24" s="7" t="s">
        <v>5</v>
      </c>
      <c r="C24" s="21">
        <v>12</v>
      </c>
      <c r="D24" s="21">
        <v>46</v>
      </c>
      <c r="E24" s="9" t="s">
        <v>13</v>
      </c>
      <c r="F24" s="21">
        <v>59</v>
      </c>
      <c r="G24" s="8">
        <v>88</v>
      </c>
      <c r="H24" s="8">
        <v>1.64</v>
      </c>
      <c r="I24" s="9">
        <f>G24/(H24^2)</f>
        <v>32.718619869125526</v>
      </c>
      <c r="J24" s="8" t="s">
        <v>8</v>
      </c>
      <c r="K24" s="8">
        <v>4</v>
      </c>
      <c r="L24" s="8">
        <v>4</v>
      </c>
      <c r="M24" s="8">
        <v>7</v>
      </c>
      <c r="N24" s="8">
        <v>4</v>
      </c>
      <c r="O24" s="8">
        <v>13</v>
      </c>
      <c r="P24" s="8">
        <v>13</v>
      </c>
      <c r="Q24" s="8">
        <v>5</v>
      </c>
      <c r="R24" s="8">
        <v>6</v>
      </c>
      <c r="S24" s="8">
        <v>11</v>
      </c>
      <c r="T24" s="24">
        <v>28</v>
      </c>
    </row>
    <row r="25" spans="1:20" s="8" customFormat="1">
      <c r="A25" s="6">
        <v>24</v>
      </c>
      <c r="B25" s="7" t="s">
        <v>5</v>
      </c>
      <c r="C25" s="21">
        <v>12</v>
      </c>
      <c r="D25" s="21">
        <v>46</v>
      </c>
      <c r="E25" s="9" t="s">
        <v>13</v>
      </c>
      <c r="F25" s="21">
        <v>59</v>
      </c>
      <c r="G25" s="8">
        <v>88</v>
      </c>
      <c r="H25" s="8">
        <v>1.64</v>
      </c>
      <c r="I25" s="9">
        <f>G25/(H25^2)</f>
        <v>32.718619869125526</v>
      </c>
      <c r="J25" s="8" t="s">
        <v>6</v>
      </c>
      <c r="K25" s="8">
        <v>3</v>
      </c>
      <c r="L25" s="8">
        <v>6</v>
      </c>
      <c r="M25" s="8">
        <v>6</v>
      </c>
      <c r="N25" s="8">
        <v>5</v>
      </c>
      <c r="O25" s="8">
        <v>10</v>
      </c>
      <c r="P25" s="8">
        <v>10</v>
      </c>
      <c r="Q25" s="8">
        <v>3</v>
      </c>
      <c r="R25" s="8">
        <v>0</v>
      </c>
      <c r="S25" s="8">
        <v>10</v>
      </c>
      <c r="T25" s="24">
        <v>32.72</v>
      </c>
    </row>
    <row r="26" spans="1:20">
      <c r="A26" s="6">
        <v>25</v>
      </c>
      <c r="B26" s="14" t="s">
        <v>5</v>
      </c>
      <c r="C26" s="11">
        <v>12</v>
      </c>
      <c r="D26" s="11">
        <v>72</v>
      </c>
      <c r="E26" s="9" t="s">
        <v>13</v>
      </c>
      <c r="F26" s="11">
        <v>54</v>
      </c>
      <c r="G26" s="8">
        <v>75</v>
      </c>
      <c r="H26" s="8">
        <v>1.56</v>
      </c>
      <c r="I26" s="9">
        <f>G26/(H26^2)</f>
        <v>30.818540433925047</v>
      </c>
      <c r="J26" s="11" t="s">
        <v>8</v>
      </c>
      <c r="K26" s="6">
        <v>3</v>
      </c>
      <c r="L26" s="6">
        <v>7</v>
      </c>
      <c r="M26" s="6">
        <v>7</v>
      </c>
      <c r="N26" s="6">
        <v>4</v>
      </c>
      <c r="O26" s="6">
        <v>11</v>
      </c>
      <c r="P26" s="6">
        <v>11</v>
      </c>
      <c r="Q26" s="8">
        <v>4</v>
      </c>
      <c r="R26" s="8">
        <v>10</v>
      </c>
      <c r="S26" s="8">
        <v>2</v>
      </c>
      <c r="T26" s="24">
        <v>28</v>
      </c>
    </row>
    <row r="27" spans="1:20">
      <c r="A27" s="6">
        <v>26</v>
      </c>
      <c r="B27" s="14" t="s">
        <v>5</v>
      </c>
      <c r="C27" s="11">
        <v>12</v>
      </c>
      <c r="D27" s="11">
        <v>90</v>
      </c>
      <c r="E27" s="9" t="s">
        <v>13</v>
      </c>
      <c r="F27" s="11">
        <v>63</v>
      </c>
      <c r="G27" s="10">
        <v>70</v>
      </c>
      <c r="H27" s="8">
        <v>1.6</v>
      </c>
      <c r="I27" s="11">
        <f>G27/(H27)^2</f>
        <v>27.343749999999996</v>
      </c>
      <c r="J27" s="11" t="s">
        <v>6</v>
      </c>
      <c r="K27" s="6">
        <v>4</v>
      </c>
      <c r="L27" s="6">
        <v>5</v>
      </c>
      <c r="M27" s="6">
        <v>5</v>
      </c>
      <c r="N27" s="6">
        <v>5</v>
      </c>
      <c r="O27" s="6">
        <v>12</v>
      </c>
      <c r="P27" s="6">
        <v>12</v>
      </c>
      <c r="Q27" s="8">
        <v>3</v>
      </c>
      <c r="R27" s="8">
        <v>12</v>
      </c>
      <c r="S27" s="8">
        <v>0</v>
      </c>
      <c r="T27" s="26">
        <v>27.34</v>
      </c>
    </row>
    <row r="28" spans="1:20">
      <c r="A28" s="6">
        <v>27</v>
      </c>
      <c r="B28" s="14" t="s">
        <v>7</v>
      </c>
      <c r="C28" s="11">
        <v>13</v>
      </c>
      <c r="D28" s="11">
        <v>76</v>
      </c>
      <c r="E28" s="9" t="s">
        <v>13</v>
      </c>
      <c r="F28" s="11">
        <v>67</v>
      </c>
      <c r="G28" s="8">
        <v>75</v>
      </c>
      <c r="H28" s="8">
        <v>1.56</v>
      </c>
      <c r="I28" s="9">
        <f>G28/(H28^2)</f>
        <v>30.818540433925047</v>
      </c>
      <c r="J28" s="11" t="s">
        <v>6</v>
      </c>
      <c r="K28" s="6">
        <v>1</v>
      </c>
      <c r="L28" s="6">
        <v>6</v>
      </c>
      <c r="M28" s="6">
        <v>6</v>
      </c>
      <c r="N28" s="6">
        <v>4</v>
      </c>
      <c r="O28" s="6">
        <v>12</v>
      </c>
      <c r="P28" s="6">
        <v>12</v>
      </c>
      <c r="Q28" s="6">
        <v>2</v>
      </c>
      <c r="R28" s="6">
        <v>7</v>
      </c>
      <c r="S28" s="6">
        <v>5</v>
      </c>
      <c r="T28" s="24">
        <v>28.2</v>
      </c>
    </row>
    <row r="29" spans="1:20">
      <c r="A29" s="6">
        <v>28</v>
      </c>
      <c r="B29" s="14" t="s">
        <v>5</v>
      </c>
      <c r="C29" s="11">
        <v>12</v>
      </c>
      <c r="D29" s="11">
        <v>83</v>
      </c>
      <c r="E29" s="9" t="s">
        <v>13</v>
      </c>
      <c r="F29" s="11">
        <v>68</v>
      </c>
      <c r="G29" s="8">
        <v>62</v>
      </c>
      <c r="H29" s="8">
        <v>1.6</v>
      </c>
      <c r="I29" s="9">
        <f>G29/(H29^2)</f>
        <v>24.218749999999996</v>
      </c>
      <c r="J29" s="11" t="s">
        <v>8</v>
      </c>
      <c r="K29" s="6">
        <v>3</v>
      </c>
      <c r="L29" s="6">
        <v>7</v>
      </c>
      <c r="M29" s="6">
        <v>7</v>
      </c>
      <c r="N29" s="6">
        <v>3</v>
      </c>
      <c r="O29" s="6">
        <v>8</v>
      </c>
      <c r="P29" s="6">
        <v>11</v>
      </c>
      <c r="Q29" s="8">
        <v>4</v>
      </c>
      <c r="R29" s="8">
        <v>3</v>
      </c>
      <c r="S29" s="8">
        <v>2</v>
      </c>
      <c r="T29" s="24">
        <v>24.22</v>
      </c>
    </row>
    <row r="30" spans="1:20">
      <c r="A30" s="6">
        <v>29</v>
      </c>
      <c r="B30" s="14" t="s">
        <v>7</v>
      </c>
      <c r="C30" s="11">
        <v>13</v>
      </c>
      <c r="D30" s="11">
        <v>58</v>
      </c>
      <c r="E30" s="9" t="s">
        <v>13</v>
      </c>
      <c r="F30" s="11">
        <v>73</v>
      </c>
      <c r="G30" s="8">
        <v>63</v>
      </c>
      <c r="H30" s="8">
        <v>1.61</v>
      </c>
      <c r="I30" s="9">
        <f>G30/(H30^2)</f>
        <v>24.304617877396701</v>
      </c>
      <c r="J30" s="11" t="s">
        <v>8</v>
      </c>
      <c r="K30" s="6">
        <v>6</v>
      </c>
      <c r="L30" s="6">
        <v>6</v>
      </c>
      <c r="M30" s="6">
        <v>6</v>
      </c>
      <c r="N30" s="6">
        <v>4</v>
      </c>
      <c r="O30" s="6">
        <v>10</v>
      </c>
      <c r="P30" s="6">
        <v>10</v>
      </c>
      <c r="Q30" s="6">
        <v>1</v>
      </c>
      <c r="R30" s="6">
        <v>3</v>
      </c>
      <c r="S30" s="6">
        <v>7</v>
      </c>
      <c r="T30" s="24">
        <v>24.3</v>
      </c>
    </row>
    <row r="31" spans="1:20">
      <c r="A31" s="6">
        <v>30</v>
      </c>
      <c r="B31" s="14" t="s">
        <v>5</v>
      </c>
      <c r="C31" s="11">
        <v>12</v>
      </c>
      <c r="D31" s="11">
        <v>75</v>
      </c>
      <c r="E31" s="9" t="s">
        <v>13</v>
      </c>
      <c r="F31" s="11">
        <v>65</v>
      </c>
      <c r="G31" s="10">
        <v>70</v>
      </c>
      <c r="H31" s="8">
        <v>1.6</v>
      </c>
      <c r="I31" s="11">
        <f>G31/(H31)^2</f>
        <v>27.343749999999996</v>
      </c>
      <c r="J31" s="11" t="s">
        <v>8</v>
      </c>
      <c r="K31" s="6">
        <v>3</v>
      </c>
      <c r="L31" s="6">
        <v>6</v>
      </c>
      <c r="M31" s="6">
        <v>6</v>
      </c>
      <c r="N31" s="6">
        <v>6</v>
      </c>
      <c r="O31" s="6">
        <v>10</v>
      </c>
      <c r="P31" s="6">
        <v>10</v>
      </c>
      <c r="Q31" s="8">
        <v>1</v>
      </c>
      <c r="R31" s="8">
        <v>5</v>
      </c>
      <c r="S31" s="8">
        <v>8</v>
      </c>
      <c r="T31" s="26">
        <v>27.34</v>
      </c>
    </row>
    <row r="32" spans="1:20">
      <c r="A32" s="6">
        <v>31</v>
      </c>
      <c r="B32" s="14" t="s">
        <v>7</v>
      </c>
      <c r="C32" s="11">
        <v>12</v>
      </c>
      <c r="D32" s="11">
        <v>75</v>
      </c>
      <c r="E32" s="9" t="s">
        <v>13</v>
      </c>
      <c r="F32" s="11">
        <v>69</v>
      </c>
      <c r="G32" s="10">
        <v>73</v>
      </c>
      <c r="H32" s="8">
        <v>1.59</v>
      </c>
      <c r="I32" s="11">
        <f>G32/(H32)^2</f>
        <v>28.875440053795337</v>
      </c>
      <c r="J32" s="11" t="s">
        <v>8</v>
      </c>
      <c r="K32" s="6">
        <v>2</v>
      </c>
      <c r="L32" s="6">
        <v>6</v>
      </c>
      <c r="M32" s="6">
        <v>6</v>
      </c>
      <c r="N32" s="6">
        <v>7</v>
      </c>
      <c r="O32" s="6">
        <v>12</v>
      </c>
      <c r="P32" s="6">
        <v>12</v>
      </c>
      <c r="Q32" s="8">
        <v>0</v>
      </c>
      <c r="R32" s="8">
        <v>11</v>
      </c>
      <c r="S32" s="8">
        <v>1</v>
      </c>
      <c r="T32" s="26">
        <v>26.7</v>
      </c>
    </row>
    <row r="33" spans="1:20">
      <c r="A33" s="6">
        <v>32</v>
      </c>
      <c r="B33" s="14" t="s">
        <v>7</v>
      </c>
      <c r="C33" s="11">
        <v>12</v>
      </c>
      <c r="D33" s="11">
        <v>87</v>
      </c>
      <c r="E33" s="9" t="s">
        <v>13</v>
      </c>
      <c r="F33" s="11">
        <v>62</v>
      </c>
      <c r="G33" s="10">
        <v>70</v>
      </c>
      <c r="H33" s="8">
        <v>1.6</v>
      </c>
      <c r="I33" s="11">
        <f>G33/(H33)^2</f>
        <v>27.343749999999996</v>
      </c>
      <c r="J33" s="11" t="s">
        <v>6</v>
      </c>
      <c r="K33" s="6">
        <v>4</v>
      </c>
      <c r="L33" s="6">
        <v>7</v>
      </c>
      <c r="M33" s="6">
        <v>7</v>
      </c>
      <c r="N33" s="6">
        <v>4</v>
      </c>
      <c r="O33" s="6">
        <v>11</v>
      </c>
      <c r="P33" s="6">
        <v>11</v>
      </c>
      <c r="Q33" s="13">
        <v>0</v>
      </c>
      <c r="R33" s="13">
        <v>2</v>
      </c>
      <c r="S33" s="13">
        <v>3</v>
      </c>
      <c r="T33" s="26">
        <v>27.34</v>
      </c>
    </row>
    <row r="34" spans="1:20">
      <c r="A34" s="6">
        <v>33</v>
      </c>
      <c r="B34" s="14" t="s">
        <v>5</v>
      </c>
      <c r="C34" s="11">
        <v>13</v>
      </c>
      <c r="D34" s="11">
        <v>92</v>
      </c>
      <c r="E34" s="9" t="s">
        <v>13</v>
      </c>
      <c r="F34" s="11">
        <v>59</v>
      </c>
      <c r="G34" s="8">
        <v>63</v>
      </c>
      <c r="H34" s="8">
        <v>1.61</v>
      </c>
      <c r="I34" s="9">
        <f>G34/(H34^2)</f>
        <v>24.304617877396701</v>
      </c>
      <c r="J34" s="11" t="s">
        <v>6</v>
      </c>
      <c r="K34" s="6">
        <v>3</v>
      </c>
      <c r="L34" s="6">
        <v>5</v>
      </c>
      <c r="M34" s="6">
        <v>7</v>
      </c>
      <c r="N34" s="6">
        <v>5</v>
      </c>
      <c r="O34" s="6">
        <v>10</v>
      </c>
      <c r="P34" s="6">
        <v>10</v>
      </c>
      <c r="Q34" s="8">
        <v>2</v>
      </c>
      <c r="R34" s="8">
        <v>2</v>
      </c>
      <c r="S34" s="8">
        <v>10</v>
      </c>
      <c r="T34" s="24">
        <v>24.3</v>
      </c>
    </row>
    <row r="35" spans="1:20">
      <c r="A35" s="6">
        <v>34</v>
      </c>
      <c r="B35" s="14" t="s">
        <v>5</v>
      </c>
      <c r="C35" s="11">
        <v>13</v>
      </c>
      <c r="D35" s="11">
        <v>58</v>
      </c>
      <c r="E35" s="9" t="s">
        <v>13</v>
      </c>
      <c r="F35" s="11">
        <v>74</v>
      </c>
      <c r="G35" s="8">
        <v>63</v>
      </c>
      <c r="H35" s="8">
        <v>1.61</v>
      </c>
      <c r="I35" s="9">
        <f>G35/(H35^2)</f>
        <v>24.304617877396701</v>
      </c>
      <c r="J35" s="11" t="s">
        <v>6</v>
      </c>
      <c r="K35" s="6">
        <v>5</v>
      </c>
      <c r="L35" s="6">
        <v>7</v>
      </c>
      <c r="M35" s="6">
        <v>7</v>
      </c>
      <c r="N35" s="6">
        <v>4</v>
      </c>
      <c r="O35" s="6">
        <v>10</v>
      </c>
      <c r="P35" s="6">
        <v>10</v>
      </c>
      <c r="Q35" s="8">
        <v>4</v>
      </c>
      <c r="R35" s="8">
        <v>4</v>
      </c>
      <c r="S35" s="8">
        <v>6</v>
      </c>
      <c r="T35" s="24">
        <v>24.3</v>
      </c>
    </row>
    <row r="36" spans="1:20">
      <c r="A36" s="6">
        <v>35</v>
      </c>
      <c r="B36" s="14" t="s">
        <v>7</v>
      </c>
      <c r="C36" s="11">
        <v>12</v>
      </c>
      <c r="D36" s="11">
        <v>71</v>
      </c>
      <c r="E36" s="9" t="s">
        <v>13</v>
      </c>
      <c r="F36" s="11">
        <v>72</v>
      </c>
      <c r="G36" s="8">
        <v>88</v>
      </c>
      <c r="H36" s="8">
        <v>1.7</v>
      </c>
      <c r="I36" s="9">
        <f>G36/(H36^2)</f>
        <v>30.449826989619382</v>
      </c>
      <c r="J36" s="11" t="s">
        <v>6</v>
      </c>
      <c r="K36" s="6">
        <v>4</v>
      </c>
      <c r="L36" s="6">
        <v>6</v>
      </c>
      <c r="M36" s="6">
        <v>6</v>
      </c>
      <c r="N36" s="6">
        <v>3</v>
      </c>
      <c r="O36" s="6">
        <v>9</v>
      </c>
      <c r="P36" s="6">
        <v>12</v>
      </c>
      <c r="Q36" s="8">
        <v>4</v>
      </c>
      <c r="R36" s="8">
        <v>7</v>
      </c>
      <c r="S36" s="8">
        <v>3</v>
      </c>
      <c r="T36" s="24">
        <v>27.8</v>
      </c>
    </row>
    <row r="37" spans="1:20">
      <c r="A37" s="6">
        <v>36</v>
      </c>
      <c r="B37" s="14" t="s">
        <v>5</v>
      </c>
      <c r="C37" s="11">
        <v>12</v>
      </c>
      <c r="D37" s="11">
        <v>68</v>
      </c>
      <c r="E37" s="9" t="s">
        <v>13</v>
      </c>
      <c r="F37" s="11">
        <v>60</v>
      </c>
      <c r="G37" s="8">
        <v>54</v>
      </c>
      <c r="H37" s="9">
        <v>1.58</v>
      </c>
      <c r="I37" s="9">
        <f>G37/H37^2</f>
        <v>21.631148854350261</v>
      </c>
      <c r="J37" s="11" t="s">
        <v>8</v>
      </c>
      <c r="K37" s="6">
        <v>4</v>
      </c>
      <c r="L37" s="6">
        <v>6</v>
      </c>
      <c r="M37" s="6">
        <v>6</v>
      </c>
      <c r="N37" s="6">
        <v>4</v>
      </c>
      <c r="O37" s="6">
        <v>11</v>
      </c>
      <c r="P37" s="6">
        <v>11</v>
      </c>
      <c r="Q37" s="20">
        <v>4</v>
      </c>
      <c r="R37" s="20">
        <v>4</v>
      </c>
      <c r="S37" s="20">
        <v>2</v>
      </c>
      <c r="T37" s="24">
        <v>21.63</v>
      </c>
    </row>
    <row r="38" spans="1:20">
      <c r="I38" s="11">
        <f>AVERAGE(I2:I37)</f>
        <v>27.904128930194666</v>
      </c>
      <c r="K38" s="6">
        <f>AVERAGE(K2:K37)</f>
        <v>3.6111111111111112</v>
      </c>
      <c r="L38" s="6">
        <f>AVERAGE(L2:L37)</f>
        <v>6.1111111111111107</v>
      </c>
      <c r="M38" s="6">
        <f>AVERAGE(M2:M37)</f>
        <v>6.3055555555555554</v>
      </c>
      <c r="N38" s="6">
        <f>AVERAGE(N2:N37)</f>
        <v>4.5</v>
      </c>
      <c r="O38" s="6">
        <f>AVERAGE(O2:O37)</f>
        <v>10.25</v>
      </c>
      <c r="P38" s="6">
        <f>AVERAGE(P2:P37)</f>
        <v>11</v>
      </c>
      <c r="T38" s="11">
        <f>AVERAGE(T2:T37)</f>
        <v>26.867777777777782</v>
      </c>
    </row>
    <row r="39" spans="1:20">
      <c r="T39" s="11">
        <f>AVERAGE(T2:T38)</f>
        <v>26.867777777777782</v>
      </c>
    </row>
    <row r="107" spans="6:6">
      <c r="F107" s="11">
        <f>_xlfn.T.TEST(I2:I37,T2:T37,2,3)</f>
        <v>0.1919072535072805</v>
      </c>
    </row>
  </sheetData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3"/>
  <sheetViews>
    <sheetView tabSelected="1" topLeftCell="N1" workbookViewId="0">
      <selection activeCell="A138" sqref="A138:XFD138"/>
    </sheetView>
  </sheetViews>
  <sheetFormatPr baseColWidth="10" defaultRowHeight="14" x14ac:dyDescent="0"/>
  <cols>
    <col min="2" max="2" width="33.83203125" customWidth="1"/>
    <col min="3" max="3" width="23.33203125" customWidth="1"/>
    <col min="4" max="4" width="21" customWidth="1"/>
    <col min="7" max="7" width="22" customWidth="1"/>
    <col min="9" max="9" width="16.83203125" style="31" customWidth="1"/>
    <col min="12" max="12" width="31.83203125" customWidth="1"/>
    <col min="13" max="13" width="28.1640625" customWidth="1"/>
    <col min="14" max="14" width="23.6640625" customWidth="1"/>
    <col min="15" max="15" width="25.6640625" customWidth="1"/>
    <col min="16" max="16" width="23.6640625" customWidth="1"/>
    <col min="17" max="17" width="23.1640625" customWidth="1"/>
    <col min="18" max="18" width="32.83203125" customWidth="1"/>
  </cols>
  <sheetData>
    <row r="1" spans="1:18" s="1" customFormat="1" ht="22.5" customHeight="1">
      <c r="A1" s="2" t="s">
        <v>1</v>
      </c>
      <c r="B1" s="1" t="s">
        <v>10</v>
      </c>
      <c r="C1" s="5" t="s">
        <v>9</v>
      </c>
      <c r="D1" s="5" t="s">
        <v>11</v>
      </c>
      <c r="E1" s="3" t="s">
        <v>2</v>
      </c>
      <c r="F1" s="4" t="s">
        <v>3</v>
      </c>
      <c r="G1" s="5" t="s">
        <v>23</v>
      </c>
      <c r="H1" s="1" t="s">
        <v>4</v>
      </c>
      <c r="I1" s="1" t="s">
        <v>22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14</v>
      </c>
      <c r="P1" s="1" t="s">
        <v>15</v>
      </c>
      <c r="Q1" s="1" t="s">
        <v>16</v>
      </c>
      <c r="R1" s="1" t="s">
        <v>24</v>
      </c>
    </row>
    <row r="2" spans="1:18">
      <c r="A2" s="7" t="s">
        <v>5</v>
      </c>
      <c r="B2" s="9">
        <v>12</v>
      </c>
      <c r="C2" s="9">
        <v>48</v>
      </c>
      <c r="D2" s="28">
        <f>DATEDIF([1]Foglio1!D2,[1]Foglio1!C2,"y")</f>
        <v>70</v>
      </c>
      <c r="E2" s="8">
        <v>62</v>
      </c>
      <c r="F2" s="8">
        <v>1.55</v>
      </c>
      <c r="G2" s="9">
        <f t="shared" ref="G2:G11" si="0">E2/(F2^2)</f>
        <v>25.806451612903224</v>
      </c>
      <c r="H2" s="8" t="s">
        <v>6</v>
      </c>
      <c r="I2" s="31">
        <v>2</v>
      </c>
      <c r="J2" s="8">
        <v>6</v>
      </c>
      <c r="K2" s="8">
        <v>6</v>
      </c>
      <c r="L2" s="8">
        <v>5</v>
      </c>
      <c r="M2" s="8">
        <v>8</v>
      </c>
      <c r="N2" s="8">
        <v>12</v>
      </c>
      <c r="O2" s="8">
        <v>3</v>
      </c>
      <c r="P2" s="8">
        <v>12</v>
      </c>
      <c r="Q2" s="8">
        <v>4</v>
      </c>
      <c r="R2" s="24">
        <v>24.2</v>
      </c>
    </row>
    <row r="3" spans="1:18">
      <c r="A3" s="7" t="s">
        <v>7</v>
      </c>
      <c r="B3" s="21">
        <v>13</v>
      </c>
      <c r="C3" s="21">
        <v>39</v>
      </c>
      <c r="D3" s="28">
        <f>DATEDIF([1]Foglio1!D3,[1]Foglio1!C3,"y")</f>
        <v>64</v>
      </c>
      <c r="E3" s="8">
        <v>84</v>
      </c>
      <c r="F3" s="8">
        <v>1.7</v>
      </c>
      <c r="G3" s="9">
        <f t="shared" si="0"/>
        <v>29.065743944636683</v>
      </c>
      <c r="H3" s="8" t="s">
        <v>6</v>
      </c>
      <c r="I3" s="31">
        <v>5</v>
      </c>
      <c r="J3" s="8">
        <v>6</v>
      </c>
      <c r="K3" s="8">
        <v>6</v>
      </c>
      <c r="L3" s="8">
        <v>6</v>
      </c>
      <c r="M3" s="8">
        <v>11</v>
      </c>
      <c r="N3" s="8">
        <v>12</v>
      </c>
      <c r="O3" s="8">
        <v>4</v>
      </c>
      <c r="P3" s="8">
        <v>5</v>
      </c>
      <c r="Q3" s="8">
        <v>8</v>
      </c>
      <c r="R3" s="24">
        <v>29.07</v>
      </c>
    </row>
    <row r="4" spans="1:18">
      <c r="A4" s="7" t="s">
        <v>7</v>
      </c>
      <c r="B4" s="9">
        <v>12</v>
      </c>
      <c r="C4" s="9">
        <v>49</v>
      </c>
      <c r="D4" s="28">
        <f>DATEDIF([1]Foglio1!D4,[1]Foglio1!C4,"y")</f>
        <v>65</v>
      </c>
      <c r="E4" s="8">
        <v>84</v>
      </c>
      <c r="F4" s="8">
        <v>1.7</v>
      </c>
      <c r="G4" s="9">
        <f t="shared" si="0"/>
        <v>29.065743944636683</v>
      </c>
      <c r="H4" s="8" t="s">
        <v>8</v>
      </c>
      <c r="I4" s="31">
        <v>4</v>
      </c>
      <c r="J4" s="8">
        <v>7</v>
      </c>
      <c r="K4" s="8">
        <v>7</v>
      </c>
      <c r="L4" s="8">
        <v>5</v>
      </c>
      <c r="M4" s="8">
        <v>10</v>
      </c>
      <c r="N4" s="8">
        <v>11</v>
      </c>
      <c r="O4" s="8">
        <v>4</v>
      </c>
      <c r="P4" s="8">
        <v>8</v>
      </c>
      <c r="Q4" s="8">
        <v>5</v>
      </c>
      <c r="R4" s="24">
        <v>28.1</v>
      </c>
    </row>
    <row r="5" spans="1:18">
      <c r="A5" s="12" t="s">
        <v>5</v>
      </c>
      <c r="B5" s="9">
        <v>12</v>
      </c>
      <c r="C5" s="9">
        <v>49</v>
      </c>
      <c r="D5" s="28">
        <f>DATEDIF([1]Foglio1!D5,[1]Foglio1!C5,"y")</f>
        <v>63</v>
      </c>
      <c r="E5" s="8">
        <v>62</v>
      </c>
      <c r="F5" s="8">
        <v>1.68</v>
      </c>
      <c r="G5" s="9">
        <f t="shared" si="0"/>
        <v>21.9671201814059</v>
      </c>
      <c r="H5" s="8" t="s">
        <v>6</v>
      </c>
      <c r="I5" s="31">
        <v>3</v>
      </c>
      <c r="J5" s="8">
        <v>7</v>
      </c>
      <c r="K5" s="8">
        <v>7</v>
      </c>
      <c r="L5" s="8">
        <v>4</v>
      </c>
      <c r="M5" s="8">
        <v>13</v>
      </c>
      <c r="N5" s="13">
        <v>10</v>
      </c>
      <c r="O5" s="8">
        <v>4</v>
      </c>
      <c r="P5" s="8">
        <v>8</v>
      </c>
      <c r="Q5" s="8">
        <v>7</v>
      </c>
      <c r="R5" s="24">
        <v>21.97</v>
      </c>
    </row>
    <row r="6" spans="1:18">
      <c r="A6" s="12" t="s">
        <v>5</v>
      </c>
      <c r="B6" s="16">
        <v>14</v>
      </c>
      <c r="C6" s="16">
        <v>49</v>
      </c>
      <c r="D6" s="28">
        <f>DATEDIF([1]Foglio1!D6,[1]Foglio1!C6,"y")</f>
        <v>63</v>
      </c>
      <c r="E6" s="8">
        <v>62</v>
      </c>
      <c r="F6" s="8">
        <v>1.68</v>
      </c>
      <c r="G6" s="9">
        <f t="shared" si="0"/>
        <v>21.9671201814059</v>
      </c>
      <c r="H6" s="8" t="s">
        <v>8</v>
      </c>
      <c r="I6" s="31">
        <v>4</v>
      </c>
      <c r="J6" s="8">
        <v>7</v>
      </c>
      <c r="K6" s="8">
        <v>7</v>
      </c>
      <c r="L6" s="8">
        <v>5</v>
      </c>
      <c r="M6" s="8">
        <v>10</v>
      </c>
      <c r="N6" s="8">
        <v>11</v>
      </c>
      <c r="O6" s="8">
        <v>4</v>
      </c>
      <c r="P6" s="8">
        <v>10</v>
      </c>
      <c r="Q6" s="8">
        <v>4</v>
      </c>
      <c r="R6" s="24">
        <v>21.97</v>
      </c>
    </row>
    <row r="7" spans="1:18">
      <c r="A7" s="7" t="s">
        <v>7</v>
      </c>
      <c r="B7" s="21">
        <v>12</v>
      </c>
      <c r="C7" s="21">
        <v>34</v>
      </c>
      <c r="D7" s="28">
        <f>DATEDIF([1]Foglio1!D7,[1]Foglio1!C7,"y")</f>
        <v>81</v>
      </c>
      <c r="E7" s="8">
        <v>110</v>
      </c>
      <c r="F7" s="8">
        <v>1.68</v>
      </c>
      <c r="G7" s="9">
        <f t="shared" si="0"/>
        <v>38.973922902494337</v>
      </c>
      <c r="H7" s="8" t="s">
        <v>6</v>
      </c>
      <c r="I7" s="31">
        <v>3</v>
      </c>
      <c r="J7" s="8">
        <v>5</v>
      </c>
      <c r="K7" s="8">
        <v>5</v>
      </c>
      <c r="L7" s="6">
        <v>4</v>
      </c>
      <c r="M7" s="6">
        <v>11</v>
      </c>
      <c r="N7" s="8">
        <v>11</v>
      </c>
      <c r="O7" s="8">
        <v>1</v>
      </c>
      <c r="P7" s="8">
        <v>14</v>
      </c>
      <c r="Q7" s="8">
        <v>8</v>
      </c>
      <c r="R7" s="24">
        <v>38.97</v>
      </c>
    </row>
    <row r="8" spans="1:18">
      <c r="A8" s="12" t="s">
        <v>5</v>
      </c>
      <c r="B8" s="21">
        <v>14</v>
      </c>
      <c r="C8" s="21">
        <v>24</v>
      </c>
      <c r="D8" s="28">
        <f>DATEDIF([1]Foglio1!D8,[1]Foglio1!C8,"y")</f>
        <v>70</v>
      </c>
      <c r="E8" s="8">
        <v>80</v>
      </c>
      <c r="F8" s="8">
        <v>1.61</v>
      </c>
      <c r="G8" s="9">
        <f t="shared" si="0"/>
        <v>30.863006828440259</v>
      </c>
      <c r="H8" s="8" t="s">
        <v>6</v>
      </c>
      <c r="I8" s="31">
        <v>4</v>
      </c>
      <c r="J8" s="8">
        <v>6</v>
      </c>
      <c r="K8" s="8">
        <v>6</v>
      </c>
      <c r="L8" s="6">
        <v>5</v>
      </c>
      <c r="M8" s="6">
        <v>12</v>
      </c>
      <c r="N8" s="8">
        <v>12</v>
      </c>
      <c r="O8" s="8">
        <v>2</v>
      </c>
      <c r="P8" s="8">
        <v>7</v>
      </c>
      <c r="Q8" s="8">
        <v>12</v>
      </c>
      <c r="R8" s="24">
        <v>30.86</v>
      </c>
    </row>
    <row r="9" spans="1:18">
      <c r="A9" s="7" t="s">
        <v>7</v>
      </c>
      <c r="B9" s="21">
        <v>13</v>
      </c>
      <c r="C9" s="21">
        <v>78</v>
      </c>
      <c r="D9" s="28">
        <f>DATEDIF([1]Foglio1!D9,[1]Foglio1!C9,"y")</f>
        <v>68</v>
      </c>
      <c r="E9" s="8">
        <v>79</v>
      </c>
      <c r="F9" s="8">
        <v>1.68</v>
      </c>
      <c r="G9" s="9">
        <f t="shared" si="0"/>
        <v>27.990362811791389</v>
      </c>
      <c r="H9" s="8" t="s">
        <v>6</v>
      </c>
      <c r="I9" s="31">
        <v>5</v>
      </c>
      <c r="J9" s="13">
        <v>7</v>
      </c>
      <c r="K9" s="13">
        <v>7</v>
      </c>
      <c r="L9" s="6">
        <v>4</v>
      </c>
      <c r="M9" s="6">
        <v>12</v>
      </c>
      <c r="N9" s="8">
        <v>11</v>
      </c>
      <c r="O9" s="8">
        <v>2</v>
      </c>
      <c r="P9" s="8">
        <v>17</v>
      </c>
      <c r="Q9" s="8">
        <v>12</v>
      </c>
      <c r="R9" s="24">
        <v>27.99</v>
      </c>
    </row>
    <row r="10" spans="1:18">
      <c r="A10" s="7" t="s">
        <v>5</v>
      </c>
      <c r="B10" s="21">
        <v>12</v>
      </c>
      <c r="C10" s="21">
        <v>84</v>
      </c>
      <c r="D10" s="28">
        <f>DATEDIF([1]Foglio1!D10,[1]Foglio1!C10,"y")</f>
        <v>53</v>
      </c>
      <c r="E10" s="8">
        <v>85</v>
      </c>
      <c r="F10" s="8">
        <v>1.64</v>
      </c>
      <c r="G10" s="9">
        <f t="shared" si="0"/>
        <v>31.603212373587155</v>
      </c>
      <c r="H10" s="8" t="s">
        <v>8</v>
      </c>
      <c r="I10" s="31">
        <v>4</v>
      </c>
      <c r="J10" s="8">
        <v>5</v>
      </c>
      <c r="K10" s="8">
        <v>5</v>
      </c>
      <c r="L10" s="6">
        <v>3</v>
      </c>
      <c r="M10" s="6">
        <v>8</v>
      </c>
      <c r="N10" s="8">
        <v>11</v>
      </c>
      <c r="O10" s="8">
        <v>0</v>
      </c>
      <c r="P10" s="8">
        <v>9</v>
      </c>
      <c r="Q10" s="8">
        <v>7</v>
      </c>
      <c r="R10" s="24">
        <v>31.6</v>
      </c>
    </row>
    <row r="11" spans="1:18">
      <c r="A11" s="7" t="s">
        <v>7</v>
      </c>
      <c r="B11" s="21">
        <v>12</v>
      </c>
      <c r="C11" s="21">
        <v>83</v>
      </c>
      <c r="D11" s="28">
        <f>DATEDIF([1]Foglio1!D11,[1]Foglio1!C11,"y")</f>
        <v>73</v>
      </c>
      <c r="E11" s="8">
        <v>92</v>
      </c>
      <c r="F11" s="8">
        <v>1.74</v>
      </c>
      <c r="G11" s="9">
        <f t="shared" si="0"/>
        <v>30.38710529792575</v>
      </c>
      <c r="H11" s="8" t="s">
        <v>8</v>
      </c>
      <c r="I11" s="31">
        <v>4</v>
      </c>
      <c r="J11" s="8">
        <v>6</v>
      </c>
      <c r="K11" s="8">
        <v>6</v>
      </c>
      <c r="L11" s="6">
        <v>4</v>
      </c>
      <c r="M11" s="6">
        <v>10</v>
      </c>
      <c r="N11" s="8">
        <v>10</v>
      </c>
      <c r="O11" s="8">
        <v>4</v>
      </c>
      <c r="P11" s="8">
        <v>8</v>
      </c>
      <c r="Q11" s="8">
        <v>0</v>
      </c>
      <c r="R11" s="24">
        <v>26.7</v>
      </c>
    </row>
    <row r="12" spans="1:18">
      <c r="A12" s="7" t="s">
        <v>7</v>
      </c>
      <c r="B12" s="21">
        <v>12</v>
      </c>
      <c r="C12" s="21">
        <v>83</v>
      </c>
      <c r="D12" s="28">
        <f>DATEDIF([1]Foglio1!D12,[1]Foglio1!C12,"y")</f>
        <v>75</v>
      </c>
      <c r="E12" s="8">
        <v>72</v>
      </c>
      <c r="F12" s="9">
        <v>1.7</v>
      </c>
      <c r="G12" s="9">
        <f>E12/F12^2</f>
        <v>24.913494809688583</v>
      </c>
      <c r="H12" s="8" t="s">
        <v>8</v>
      </c>
      <c r="I12" s="31">
        <v>4</v>
      </c>
      <c r="J12" s="8">
        <v>6</v>
      </c>
      <c r="K12" s="8">
        <v>6</v>
      </c>
      <c r="L12" s="6">
        <v>6</v>
      </c>
      <c r="M12" s="6">
        <v>10</v>
      </c>
      <c r="N12" s="8">
        <v>13</v>
      </c>
      <c r="O12" s="8">
        <v>0</v>
      </c>
      <c r="P12" s="8">
        <v>15</v>
      </c>
      <c r="Q12" s="8">
        <v>3</v>
      </c>
      <c r="R12" s="24">
        <v>24.91</v>
      </c>
    </row>
    <row r="13" spans="1:18">
      <c r="A13" s="7" t="s">
        <v>7</v>
      </c>
      <c r="B13" s="21">
        <v>12</v>
      </c>
      <c r="C13" s="21">
        <v>94</v>
      </c>
      <c r="D13" s="28">
        <f>DATEDIF([1]Foglio1!D13,[1]Foglio1!C13,"y")</f>
        <v>72</v>
      </c>
      <c r="E13" s="8">
        <v>94</v>
      </c>
      <c r="F13" s="8">
        <v>1.62</v>
      </c>
      <c r="G13" s="9">
        <f t="shared" ref="G13:G20" si="1">E13/(F13^2)</f>
        <v>35.817710714830049</v>
      </c>
      <c r="H13" s="8" t="s">
        <v>6</v>
      </c>
      <c r="I13" s="31">
        <v>2</v>
      </c>
      <c r="J13" s="8">
        <v>6</v>
      </c>
      <c r="K13" s="8">
        <v>6</v>
      </c>
      <c r="L13" s="6">
        <v>7</v>
      </c>
      <c r="M13" s="6">
        <v>12</v>
      </c>
      <c r="N13" s="8">
        <v>10</v>
      </c>
      <c r="O13" s="8">
        <v>0</v>
      </c>
      <c r="P13" s="8">
        <v>6</v>
      </c>
      <c r="Q13" s="8">
        <v>7</v>
      </c>
      <c r="R13" s="24">
        <v>35.82</v>
      </c>
    </row>
    <row r="14" spans="1:18">
      <c r="A14" s="7" t="s">
        <v>7</v>
      </c>
      <c r="B14" s="21">
        <v>13</v>
      </c>
      <c r="C14" s="21">
        <v>72</v>
      </c>
      <c r="D14" s="28">
        <f>DATEDIF([1]Foglio1!D14,[1]Foglio1!C14,"y")</f>
        <v>73</v>
      </c>
      <c r="E14" s="8">
        <v>94</v>
      </c>
      <c r="F14" s="8">
        <v>1.62</v>
      </c>
      <c r="G14" s="9">
        <f t="shared" si="1"/>
        <v>35.817710714830049</v>
      </c>
      <c r="H14" s="8" t="s">
        <v>8</v>
      </c>
      <c r="I14" s="31">
        <v>1</v>
      </c>
      <c r="J14" s="8">
        <v>4</v>
      </c>
      <c r="K14" s="8">
        <v>4</v>
      </c>
      <c r="L14" s="6">
        <v>4</v>
      </c>
      <c r="M14" s="6">
        <v>11</v>
      </c>
      <c r="N14" s="6">
        <v>11</v>
      </c>
      <c r="O14" s="8">
        <v>6</v>
      </c>
      <c r="P14" s="8">
        <v>5</v>
      </c>
      <c r="Q14" s="8">
        <v>4</v>
      </c>
      <c r="R14" s="24">
        <v>35.82</v>
      </c>
    </row>
    <row r="15" spans="1:18">
      <c r="A15" s="7" t="s">
        <v>7</v>
      </c>
      <c r="B15" s="21">
        <v>12</v>
      </c>
      <c r="C15" s="21">
        <v>72</v>
      </c>
      <c r="D15" s="28">
        <f>DATEDIF([1]Foglio1!D15,[1]Foglio1!C15,"y")</f>
        <v>80</v>
      </c>
      <c r="E15" s="13">
        <v>90</v>
      </c>
      <c r="F15" s="13">
        <v>1.79</v>
      </c>
      <c r="G15" s="9">
        <f t="shared" si="1"/>
        <v>28.089010954714272</v>
      </c>
      <c r="H15" s="8" t="s">
        <v>8</v>
      </c>
      <c r="I15" s="31">
        <v>3</v>
      </c>
      <c r="J15" s="8">
        <v>6</v>
      </c>
      <c r="K15" s="8">
        <v>6</v>
      </c>
      <c r="L15" s="6">
        <v>5</v>
      </c>
      <c r="M15" s="8">
        <v>10</v>
      </c>
      <c r="N15" s="6">
        <v>12</v>
      </c>
      <c r="O15" s="8">
        <v>7</v>
      </c>
      <c r="P15" s="8">
        <v>3</v>
      </c>
      <c r="Q15" s="8">
        <v>1</v>
      </c>
      <c r="R15" s="24">
        <v>28.09</v>
      </c>
    </row>
    <row r="16" spans="1:18">
      <c r="A16" s="7" t="s">
        <v>5</v>
      </c>
      <c r="B16" s="9">
        <v>12</v>
      </c>
      <c r="C16" s="9">
        <v>64</v>
      </c>
      <c r="D16" s="28">
        <f>DATEDIF([1]Foglio1!D16,[1]Foglio1!C16,"y")</f>
        <v>78</v>
      </c>
      <c r="E16" s="8">
        <v>70</v>
      </c>
      <c r="F16" s="8">
        <v>1.59</v>
      </c>
      <c r="G16" s="9">
        <f t="shared" si="1"/>
        <v>27.688778133776353</v>
      </c>
      <c r="H16" s="8" t="s">
        <v>6</v>
      </c>
      <c r="I16" s="31">
        <v>4</v>
      </c>
      <c r="J16" s="6">
        <v>7</v>
      </c>
      <c r="K16" s="6">
        <v>7</v>
      </c>
      <c r="L16" s="6">
        <v>4</v>
      </c>
      <c r="M16" s="8">
        <v>8</v>
      </c>
      <c r="N16" s="6">
        <v>12</v>
      </c>
      <c r="O16" s="8">
        <v>-1</v>
      </c>
      <c r="P16" s="8">
        <v>9</v>
      </c>
      <c r="Q16" s="8">
        <v>10</v>
      </c>
      <c r="R16" s="24">
        <v>27.69</v>
      </c>
    </row>
    <row r="17" spans="1:18">
      <c r="A17" s="7" t="s">
        <v>5</v>
      </c>
      <c r="B17" s="21">
        <v>12</v>
      </c>
      <c r="C17" s="21">
        <v>47</v>
      </c>
      <c r="D17" s="28">
        <f>DATEDIF([1]Foglio1!D17,[1]Foglio1!C17,"y")</f>
        <v>63</v>
      </c>
      <c r="E17" s="8">
        <v>59</v>
      </c>
      <c r="F17" s="8">
        <v>1.6</v>
      </c>
      <c r="G17" s="9">
        <f t="shared" si="1"/>
        <v>23.046874999999996</v>
      </c>
      <c r="H17" s="8" t="s">
        <v>8</v>
      </c>
      <c r="I17" s="31">
        <v>5</v>
      </c>
      <c r="J17" s="6">
        <v>5</v>
      </c>
      <c r="K17" s="6">
        <v>5</v>
      </c>
      <c r="L17" s="6">
        <v>3</v>
      </c>
      <c r="M17" s="8">
        <v>12</v>
      </c>
      <c r="N17" s="6">
        <v>11</v>
      </c>
      <c r="O17" s="8">
        <v>6</v>
      </c>
      <c r="P17" s="8">
        <v>6</v>
      </c>
      <c r="Q17" s="8">
        <v>8</v>
      </c>
      <c r="R17" s="24">
        <v>23.05</v>
      </c>
    </row>
    <row r="18" spans="1:18">
      <c r="A18" s="12" t="s">
        <v>5</v>
      </c>
      <c r="B18" s="9">
        <v>15</v>
      </c>
      <c r="C18" s="9">
        <v>84</v>
      </c>
      <c r="D18" s="28">
        <f>DATEDIF([1]Foglio1!D18,[1]Foglio1!C18,"y")</f>
        <v>75</v>
      </c>
      <c r="E18" s="8">
        <v>60</v>
      </c>
      <c r="F18" s="8">
        <v>1.55</v>
      </c>
      <c r="G18" s="9">
        <f t="shared" si="1"/>
        <v>24.973985431841829</v>
      </c>
      <c r="H18" s="8" t="s">
        <v>8</v>
      </c>
      <c r="I18" s="31">
        <v>4</v>
      </c>
      <c r="J18" s="6">
        <v>6</v>
      </c>
      <c r="K18" s="6">
        <v>6</v>
      </c>
      <c r="L18" s="6">
        <v>4</v>
      </c>
      <c r="M18" s="8">
        <v>11</v>
      </c>
      <c r="N18" s="6">
        <v>10</v>
      </c>
      <c r="O18" s="8">
        <v>0</v>
      </c>
      <c r="P18" s="8">
        <v>-5</v>
      </c>
      <c r="Q18" s="8">
        <v>12</v>
      </c>
      <c r="R18" s="24">
        <v>24.97</v>
      </c>
    </row>
    <row r="19" spans="1:18">
      <c r="A19" s="12" t="s">
        <v>5</v>
      </c>
      <c r="B19" s="21">
        <v>12</v>
      </c>
      <c r="C19" s="21">
        <v>95</v>
      </c>
      <c r="D19" s="28">
        <f>DATEDIF([1]Foglio1!D19,[1]Foglio1!C19,"y")</f>
        <v>72</v>
      </c>
      <c r="E19" s="8">
        <v>72</v>
      </c>
      <c r="F19" s="8">
        <v>1.54</v>
      </c>
      <c r="G19" s="9">
        <f t="shared" si="1"/>
        <v>30.359251138471919</v>
      </c>
      <c r="H19" s="8" t="s">
        <v>8</v>
      </c>
      <c r="I19" s="8">
        <v>3</v>
      </c>
      <c r="J19" s="6">
        <v>7</v>
      </c>
      <c r="K19" s="6">
        <v>7</v>
      </c>
      <c r="L19" s="8">
        <v>3</v>
      </c>
      <c r="M19" s="13">
        <v>10</v>
      </c>
      <c r="N19" s="6">
        <v>10</v>
      </c>
      <c r="O19" s="8">
        <v>3</v>
      </c>
      <c r="P19" s="8">
        <v>10</v>
      </c>
      <c r="Q19" s="8">
        <v>5</v>
      </c>
      <c r="R19" s="24">
        <v>25</v>
      </c>
    </row>
    <row r="20" spans="1:18">
      <c r="A20" s="7" t="s">
        <v>5</v>
      </c>
      <c r="B20" s="21">
        <v>12</v>
      </c>
      <c r="C20" s="21">
        <v>95</v>
      </c>
      <c r="D20" s="28">
        <f>DATEDIF([1]Foglio1!D20,[1]Foglio1!C20,"y")</f>
        <v>74</v>
      </c>
      <c r="E20" s="8">
        <v>75</v>
      </c>
      <c r="F20" s="8">
        <v>1.7</v>
      </c>
      <c r="G20" s="9">
        <f t="shared" si="1"/>
        <v>25.95155709342561</v>
      </c>
      <c r="H20" s="8" t="s">
        <v>6</v>
      </c>
      <c r="I20" s="8">
        <v>4</v>
      </c>
      <c r="J20" s="6">
        <v>6</v>
      </c>
      <c r="K20" s="8">
        <v>7</v>
      </c>
      <c r="L20" s="8">
        <v>4</v>
      </c>
      <c r="M20" s="8">
        <v>10</v>
      </c>
      <c r="N20" s="6">
        <v>12</v>
      </c>
      <c r="O20" s="8">
        <v>3</v>
      </c>
      <c r="P20" s="8">
        <v>11</v>
      </c>
      <c r="Q20" s="8">
        <v>4</v>
      </c>
      <c r="R20" s="24">
        <v>25.95</v>
      </c>
    </row>
    <row r="21" spans="1:18">
      <c r="A21" s="7" t="s">
        <v>7</v>
      </c>
      <c r="B21" s="21">
        <v>12</v>
      </c>
      <c r="C21" s="21">
        <v>88</v>
      </c>
      <c r="D21" s="28">
        <f>DATEDIF([1]Foglio1!D21,[1]Foglio1!C21,"y")</f>
        <v>80</v>
      </c>
      <c r="E21" s="8">
        <v>102</v>
      </c>
      <c r="F21" s="9">
        <v>1.78</v>
      </c>
      <c r="G21" s="9">
        <f>E21/F21^2</f>
        <v>32.192904936245419</v>
      </c>
      <c r="H21" s="8" t="s">
        <v>8</v>
      </c>
      <c r="I21" s="8">
        <v>2</v>
      </c>
      <c r="J21" s="6">
        <v>6</v>
      </c>
      <c r="K21" s="8">
        <v>6</v>
      </c>
      <c r="L21" s="8">
        <v>5</v>
      </c>
      <c r="M21" s="8">
        <v>8</v>
      </c>
      <c r="N21" s="6">
        <v>11</v>
      </c>
      <c r="O21" s="8">
        <v>8</v>
      </c>
      <c r="P21" s="8">
        <v>6</v>
      </c>
      <c r="Q21" s="8">
        <v>3</v>
      </c>
      <c r="R21" s="24">
        <v>32.19</v>
      </c>
    </row>
    <row r="22" spans="1:18">
      <c r="A22" s="7" t="s">
        <v>5</v>
      </c>
      <c r="B22" s="21">
        <v>12</v>
      </c>
      <c r="C22" s="21">
        <v>45</v>
      </c>
      <c r="D22" s="28">
        <f>DATEDIF([1]Foglio1!D22,[1]Foglio1!C22,"y")</f>
        <v>68</v>
      </c>
      <c r="E22" s="8">
        <v>54</v>
      </c>
      <c r="F22" s="8">
        <v>1.59</v>
      </c>
      <c r="G22" s="9">
        <f t="shared" ref="G22:G34" si="2">E22/(F22^2)</f>
        <v>21.359914560341757</v>
      </c>
      <c r="H22" s="8" t="s">
        <v>6</v>
      </c>
      <c r="I22" s="8">
        <v>5</v>
      </c>
      <c r="J22" s="6">
        <v>6</v>
      </c>
      <c r="K22" s="13">
        <v>6</v>
      </c>
      <c r="L22" s="8">
        <v>8</v>
      </c>
      <c r="M22" s="8">
        <v>12</v>
      </c>
      <c r="N22" s="6">
        <v>10</v>
      </c>
      <c r="O22" s="8">
        <v>5</v>
      </c>
      <c r="P22" s="8">
        <v>14</v>
      </c>
      <c r="Q22" s="8">
        <v>7</v>
      </c>
      <c r="R22" s="24">
        <v>21.36</v>
      </c>
    </row>
    <row r="23" spans="1:18">
      <c r="A23" s="7" t="s">
        <v>5</v>
      </c>
      <c r="B23" s="21">
        <v>12</v>
      </c>
      <c r="C23" s="21">
        <v>72</v>
      </c>
      <c r="D23" s="28">
        <f>DATEDIF([1]Foglio1!D23,[1]Foglio1!C23,"y")</f>
        <v>79</v>
      </c>
      <c r="E23" s="8">
        <v>65</v>
      </c>
      <c r="F23" s="8">
        <v>1.69</v>
      </c>
      <c r="G23" s="9">
        <f t="shared" si="2"/>
        <v>22.758306781975424</v>
      </c>
      <c r="H23" s="8" t="s">
        <v>8</v>
      </c>
      <c r="I23" s="13">
        <v>4</v>
      </c>
      <c r="J23" s="6">
        <v>7</v>
      </c>
      <c r="K23" s="8">
        <v>7</v>
      </c>
      <c r="L23" s="13">
        <v>2</v>
      </c>
      <c r="M23" s="8">
        <v>11</v>
      </c>
      <c r="N23" s="6">
        <v>10</v>
      </c>
      <c r="O23" s="8">
        <v>5</v>
      </c>
      <c r="P23" s="8">
        <v>12</v>
      </c>
      <c r="Q23" s="8">
        <v>6</v>
      </c>
      <c r="R23" s="24">
        <v>22.76</v>
      </c>
    </row>
    <row r="24" spans="1:18">
      <c r="A24" s="7" t="s">
        <v>5</v>
      </c>
      <c r="B24" s="21">
        <v>12</v>
      </c>
      <c r="C24" s="21">
        <v>46</v>
      </c>
      <c r="D24" s="28">
        <f>DATEDIF([1]Foglio1!D24,[1]Foglio1!C24,"y")</f>
        <v>79</v>
      </c>
      <c r="E24" s="8">
        <v>65</v>
      </c>
      <c r="F24" s="8">
        <v>1.69</v>
      </c>
      <c r="G24" s="9">
        <f t="shared" si="2"/>
        <v>22.758306781975424</v>
      </c>
      <c r="H24" s="8" t="s">
        <v>6</v>
      </c>
      <c r="I24" s="8">
        <v>3</v>
      </c>
      <c r="J24" s="6">
        <v>5</v>
      </c>
      <c r="K24" s="8">
        <v>7</v>
      </c>
      <c r="L24" s="8">
        <v>3</v>
      </c>
      <c r="M24" s="13">
        <v>10</v>
      </c>
      <c r="N24" s="6">
        <v>12</v>
      </c>
      <c r="O24" s="8">
        <v>0</v>
      </c>
      <c r="P24" s="8">
        <v>2</v>
      </c>
      <c r="Q24" s="8">
        <v>8</v>
      </c>
      <c r="R24" s="24">
        <v>22.76</v>
      </c>
    </row>
    <row r="25" spans="1:18">
      <c r="A25" s="7" t="s">
        <v>7</v>
      </c>
      <c r="B25" s="21">
        <v>12</v>
      </c>
      <c r="C25" s="21">
        <v>55</v>
      </c>
      <c r="D25" s="28">
        <f>DATEDIF([1]Foglio1!D25,[1]Foglio1!C25,"y")</f>
        <v>67</v>
      </c>
      <c r="E25" s="8">
        <v>105</v>
      </c>
      <c r="F25" s="8">
        <v>1.75</v>
      </c>
      <c r="G25" s="9">
        <f t="shared" si="2"/>
        <v>34.285714285714285</v>
      </c>
      <c r="H25" s="8" t="s">
        <v>6</v>
      </c>
      <c r="I25" s="8">
        <v>3</v>
      </c>
      <c r="J25" s="6">
        <v>7</v>
      </c>
      <c r="K25" s="8">
        <v>6</v>
      </c>
      <c r="L25" s="8">
        <v>5</v>
      </c>
      <c r="M25" s="8">
        <v>9</v>
      </c>
      <c r="N25" s="6">
        <v>11</v>
      </c>
      <c r="O25" s="8">
        <v>0</v>
      </c>
      <c r="P25" s="8">
        <v>5</v>
      </c>
      <c r="Q25" s="8">
        <v>9</v>
      </c>
      <c r="R25" s="24">
        <v>34.29</v>
      </c>
    </row>
    <row r="26" spans="1:18">
      <c r="A26" s="12" t="s">
        <v>5</v>
      </c>
      <c r="B26" s="11">
        <v>12</v>
      </c>
      <c r="C26" s="11">
        <v>66</v>
      </c>
      <c r="D26" s="28">
        <f>DATEDIF([1]Foglio1!D26,[1]Foglio1!C26,"y")</f>
        <v>57</v>
      </c>
      <c r="E26" s="8">
        <v>74</v>
      </c>
      <c r="F26" s="8">
        <v>1.75</v>
      </c>
      <c r="G26" s="9">
        <f t="shared" si="2"/>
        <v>24.163265306122447</v>
      </c>
      <c r="H26" s="8" t="s">
        <v>8</v>
      </c>
      <c r="I26" s="8">
        <v>4</v>
      </c>
      <c r="J26" s="6">
        <v>6</v>
      </c>
      <c r="K26" s="8">
        <v>7</v>
      </c>
      <c r="L26" s="8">
        <v>4</v>
      </c>
      <c r="M26" s="8">
        <v>9</v>
      </c>
      <c r="N26" s="6">
        <v>10</v>
      </c>
      <c r="O26" s="8">
        <v>3</v>
      </c>
      <c r="P26" s="8">
        <v>8</v>
      </c>
      <c r="Q26" s="8">
        <v>8</v>
      </c>
      <c r="R26" s="24">
        <v>24.16</v>
      </c>
    </row>
    <row r="27" spans="1:18">
      <c r="A27" s="7" t="s">
        <v>5</v>
      </c>
      <c r="B27" s="11">
        <v>12</v>
      </c>
      <c r="C27" s="11">
        <v>90</v>
      </c>
      <c r="D27" s="28">
        <f>DATEDIF([1]Foglio1!D27,[1]Foglio1!C27,"y")</f>
        <v>44</v>
      </c>
      <c r="E27" s="8">
        <v>80</v>
      </c>
      <c r="F27" s="8">
        <v>1.61</v>
      </c>
      <c r="G27" s="9">
        <f t="shared" si="2"/>
        <v>30.863006828440259</v>
      </c>
      <c r="H27" s="8" t="s">
        <v>8</v>
      </c>
      <c r="I27" s="8">
        <v>5</v>
      </c>
      <c r="J27" s="6">
        <v>6</v>
      </c>
      <c r="K27" s="8">
        <v>6</v>
      </c>
      <c r="L27" s="8">
        <v>6</v>
      </c>
      <c r="M27" s="8">
        <v>11</v>
      </c>
      <c r="N27" s="6">
        <v>12</v>
      </c>
      <c r="O27" s="8">
        <v>1</v>
      </c>
      <c r="P27" s="8">
        <v>5</v>
      </c>
      <c r="Q27" s="8">
        <v>5</v>
      </c>
      <c r="R27" s="24">
        <v>27.8</v>
      </c>
    </row>
    <row r="28" spans="1:18">
      <c r="A28" s="7" t="s">
        <v>5</v>
      </c>
      <c r="B28" s="11">
        <v>13</v>
      </c>
      <c r="C28" s="11">
        <v>76</v>
      </c>
      <c r="D28" s="28">
        <f>DATEDIF([1]Foglio1!D28,[1]Foglio1!C28,"y")</f>
        <v>74</v>
      </c>
      <c r="E28" s="8">
        <v>68</v>
      </c>
      <c r="F28" s="8">
        <v>1.6</v>
      </c>
      <c r="G28" s="9">
        <f t="shared" si="2"/>
        <v>26.562499999999996</v>
      </c>
      <c r="H28" s="8" t="s">
        <v>8</v>
      </c>
      <c r="I28" s="8">
        <v>4</v>
      </c>
      <c r="J28" s="8">
        <v>6</v>
      </c>
      <c r="K28" s="8">
        <v>6</v>
      </c>
      <c r="L28" s="8">
        <v>5</v>
      </c>
      <c r="M28" s="8">
        <v>8</v>
      </c>
      <c r="N28" s="6">
        <v>11</v>
      </c>
      <c r="O28" s="8">
        <v>4</v>
      </c>
      <c r="P28" s="8">
        <v>12</v>
      </c>
      <c r="Q28" s="8">
        <v>7</v>
      </c>
      <c r="R28" s="24">
        <v>26.56</v>
      </c>
    </row>
    <row r="29" spans="1:18">
      <c r="A29" s="7" t="s">
        <v>5</v>
      </c>
      <c r="B29" s="11">
        <v>12</v>
      </c>
      <c r="C29" s="11">
        <v>83</v>
      </c>
      <c r="D29" s="10">
        <f>DATEDIF([1]Foglio1!D29,[1]Foglio1!C29,"y")</f>
        <v>74</v>
      </c>
      <c r="E29" s="13">
        <v>86</v>
      </c>
      <c r="F29" s="13">
        <v>1.74</v>
      </c>
      <c r="G29" s="16">
        <f t="shared" si="2"/>
        <v>28.405337561104506</v>
      </c>
      <c r="H29" s="13" t="s">
        <v>6</v>
      </c>
      <c r="I29" s="8">
        <v>3</v>
      </c>
      <c r="J29" s="8">
        <v>6</v>
      </c>
      <c r="K29" s="8">
        <v>6</v>
      </c>
      <c r="L29" s="8">
        <v>1</v>
      </c>
      <c r="M29" s="8">
        <v>11</v>
      </c>
      <c r="N29" s="6">
        <v>10</v>
      </c>
      <c r="O29" s="13">
        <v>6</v>
      </c>
      <c r="P29" s="13">
        <v>10</v>
      </c>
      <c r="Q29" s="13">
        <v>4</v>
      </c>
      <c r="R29" s="25">
        <v>28.41</v>
      </c>
    </row>
    <row r="30" spans="1:18">
      <c r="A30" s="12" t="s">
        <v>7</v>
      </c>
      <c r="B30" s="11">
        <v>13</v>
      </c>
      <c r="C30" s="11">
        <v>58</v>
      </c>
      <c r="D30" s="28">
        <f>DATEDIF([1]Foglio1!D30,[1]Foglio1!C30,"y")</f>
        <v>72</v>
      </c>
      <c r="E30" s="8">
        <v>73</v>
      </c>
      <c r="F30" s="8">
        <v>1.62</v>
      </c>
      <c r="G30" s="9">
        <f t="shared" si="2"/>
        <v>27.815881725346742</v>
      </c>
      <c r="H30" s="8" t="s">
        <v>6</v>
      </c>
      <c r="I30" s="8">
        <v>5</v>
      </c>
      <c r="J30" s="8">
        <v>7</v>
      </c>
      <c r="K30" s="8">
        <v>7</v>
      </c>
      <c r="L30" s="8">
        <v>6</v>
      </c>
      <c r="M30" s="8">
        <v>10</v>
      </c>
      <c r="N30" s="6">
        <v>10</v>
      </c>
      <c r="O30" s="8">
        <v>2</v>
      </c>
      <c r="P30" s="8">
        <v>18</v>
      </c>
      <c r="Q30" s="8">
        <v>5</v>
      </c>
      <c r="R30" s="24">
        <v>27.82</v>
      </c>
    </row>
    <row r="31" spans="1:18">
      <c r="A31" s="7" t="s">
        <v>7</v>
      </c>
      <c r="B31" s="11">
        <v>12</v>
      </c>
      <c r="C31" s="11">
        <v>75</v>
      </c>
      <c r="D31" s="28">
        <f>DATEDIF([1]Foglio1!D31,[1]Foglio1!C31,"y")</f>
        <v>73</v>
      </c>
      <c r="E31" s="13">
        <v>70</v>
      </c>
      <c r="F31" s="13">
        <v>1.62</v>
      </c>
      <c r="G31" s="9">
        <f t="shared" si="2"/>
        <v>26.672763298277697</v>
      </c>
      <c r="H31" s="8" t="s">
        <v>8</v>
      </c>
      <c r="I31" s="8">
        <v>4</v>
      </c>
      <c r="J31" s="8">
        <v>7</v>
      </c>
      <c r="K31" s="8">
        <v>7</v>
      </c>
      <c r="L31" s="8">
        <v>4</v>
      </c>
      <c r="M31" s="8">
        <v>10</v>
      </c>
      <c r="N31" s="8">
        <v>12</v>
      </c>
      <c r="O31" s="8">
        <v>4</v>
      </c>
      <c r="P31" s="8">
        <v>9</v>
      </c>
      <c r="Q31" s="8">
        <v>7</v>
      </c>
      <c r="R31" s="24">
        <v>26.67</v>
      </c>
    </row>
    <row r="32" spans="1:18">
      <c r="A32" s="7" t="s">
        <v>5</v>
      </c>
      <c r="B32" s="11">
        <v>12</v>
      </c>
      <c r="C32" s="11">
        <v>75</v>
      </c>
      <c r="D32" s="28">
        <f>DATEDIF([1]Foglio1!D32,[1]Foglio1!C32,"y")</f>
        <v>85</v>
      </c>
      <c r="E32" s="8">
        <v>52</v>
      </c>
      <c r="F32" s="8">
        <v>1.6</v>
      </c>
      <c r="G32" s="9">
        <f t="shared" si="2"/>
        <v>20.312499999999996</v>
      </c>
      <c r="H32" s="8" t="s">
        <v>8</v>
      </c>
      <c r="I32" s="8">
        <v>3</v>
      </c>
      <c r="J32" s="8">
        <v>7</v>
      </c>
      <c r="K32" s="8">
        <v>7</v>
      </c>
      <c r="L32" s="8">
        <v>5</v>
      </c>
      <c r="M32" s="8">
        <v>12</v>
      </c>
      <c r="N32" s="8">
        <v>12</v>
      </c>
      <c r="O32" s="8">
        <v>0</v>
      </c>
      <c r="P32" s="8">
        <v>10</v>
      </c>
      <c r="Q32" s="8">
        <v>7</v>
      </c>
      <c r="R32" s="24">
        <v>20.309999999999999</v>
      </c>
    </row>
    <row r="33" spans="1:18">
      <c r="A33" s="7" t="s">
        <v>5</v>
      </c>
      <c r="B33" s="11">
        <v>12</v>
      </c>
      <c r="C33" s="11">
        <v>87</v>
      </c>
      <c r="D33" s="28">
        <f>DATEDIF([1]Foglio1!D33,[1]Foglio1!C33,"y")</f>
        <v>80</v>
      </c>
      <c r="E33" s="8">
        <v>55</v>
      </c>
      <c r="F33" s="8">
        <v>1.55</v>
      </c>
      <c r="G33" s="9">
        <f t="shared" si="2"/>
        <v>22.892819979188342</v>
      </c>
      <c r="H33" s="8" t="s">
        <v>6</v>
      </c>
      <c r="I33" s="8">
        <v>4</v>
      </c>
      <c r="J33" s="8">
        <v>5</v>
      </c>
      <c r="K33" s="8">
        <v>6</v>
      </c>
      <c r="L33" s="8">
        <v>1</v>
      </c>
      <c r="M33" s="8">
        <v>12</v>
      </c>
      <c r="N33" s="8">
        <v>11</v>
      </c>
      <c r="O33" s="8">
        <v>4</v>
      </c>
      <c r="P33" s="8">
        <v>10</v>
      </c>
      <c r="Q33" s="8">
        <v>6</v>
      </c>
      <c r="R33" s="24">
        <v>22.89</v>
      </c>
    </row>
    <row r="34" spans="1:18">
      <c r="A34" s="7" t="s">
        <v>7</v>
      </c>
      <c r="B34" s="11">
        <v>13</v>
      </c>
      <c r="C34" s="11">
        <v>92</v>
      </c>
      <c r="D34" s="28">
        <f>DATEDIF([1]Foglio1!D34,[1]Foglio1!C34,"y")</f>
        <v>73</v>
      </c>
      <c r="E34" s="8">
        <v>96</v>
      </c>
      <c r="F34" s="8">
        <v>1.74</v>
      </c>
      <c r="G34" s="9">
        <f t="shared" si="2"/>
        <v>31.708283789139912</v>
      </c>
      <c r="H34" s="8" t="s">
        <v>6</v>
      </c>
      <c r="I34" s="8">
        <v>5</v>
      </c>
      <c r="J34" s="8">
        <v>6</v>
      </c>
      <c r="K34" s="8">
        <v>6</v>
      </c>
      <c r="L34" s="8">
        <v>7</v>
      </c>
      <c r="M34" s="8">
        <v>11</v>
      </c>
      <c r="N34" s="13">
        <v>10</v>
      </c>
      <c r="O34" s="8">
        <v>2</v>
      </c>
      <c r="P34" s="8">
        <v>3</v>
      </c>
      <c r="Q34" s="8">
        <v>7</v>
      </c>
      <c r="R34" s="24">
        <v>31.71</v>
      </c>
    </row>
    <row r="35" spans="1:18">
      <c r="A35" s="7" t="s">
        <v>5</v>
      </c>
      <c r="B35" s="11">
        <v>13</v>
      </c>
      <c r="C35" s="11">
        <v>58</v>
      </c>
      <c r="D35" s="28">
        <f>DATEDIF([1]Foglio1!D35,[1]Foglio1!C35,"y")</f>
        <v>77</v>
      </c>
      <c r="E35" s="8">
        <v>80</v>
      </c>
      <c r="F35" s="9">
        <v>1.55</v>
      </c>
      <c r="G35" s="9">
        <f>E35/F35^2</f>
        <v>33.298647242455772</v>
      </c>
      <c r="H35" s="8" t="s">
        <v>6</v>
      </c>
      <c r="I35" s="8">
        <v>2</v>
      </c>
      <c r="J35" s="13">
        <v>7</v>
      </c>
      <c r="K35" s="13">
        <v>7</v>
      </c>
      <c r="L35" s="8">
        <v>5</v>
      </c>
      <c r="M35" s="13">
        <v>10</v>
      </c>
      <c r="N35" s="8">
        <v>11</v>
      </c>
      <c r="O35" s="8">
        <v>0</v>
      </c>
      <c r="P35" s="8">
        <v>6</v>
      </c>
      <c r="Q35" s="8">
        <v>1</v>
      </c>
      <c r="R35" s="24">
        <v>33.299999999999997</v>
      </c>
    </row>
    <row r="36" spans="1:18">
      <c r="A36" s="12" t="s">
        <v>5</v>
      </c>
      <c r="B36" s="11">
        <v>12</v>
      </c>
      <c r="C36" s="11">
        <v>71</v>
      </c>
      <c r="D36" s="28">
        <f>DATEDIF([1]Foglio1!D36,[1]Foglio1!C36,"y")</f>
        <v>56</v>
      </c>
      <c r="E36" s="8">
        <v>61</v>
      </c>
      <c r="F36" s="8">
        <v>1.55</v>
      </c>
      <c r="G36" s="9">
        <f t="shared" ref="G36:G46" si="3">E36/(F36^2)</f>
        <v>25.390218522372525</v>
      </c>
      <c r="H36" s="8" t="s">
        <v>6</v>
      </c>
      <c r="I36" s="13">
        <v>3</v>
      </c>
      <c r="J36" s="8">
        <v>5</v>
      </c>
      <c r="K36" s="8">
        <v>5</v>
      </c>
      <c r="L36" s="8">
        <v>6</v>
      </c>
      <c r="M36" s="8">
        <v>9</v>
      </c>
      <c r="N36" s="8">
        <v>11</v>
      </c>
      <c r="O36" s="8">
        <v>5</v>
      </c>
      <c r="P36" s="8">
        <v>14</v>
      </c>
      <c r="Q36" s="8">
        <v>6</v>
      </c>
      <c r="R36" s="24">
        <v>25.39</v>
      </c>
    </row>
    <row r="37" spans="1:18">
      <c r="A37" s="12" t="s">
        <v>5</v>
      </c>
      <c r="B37" s="11">
        <v>12</v>
      </c>
      <c r="C37" s="11">
        <v>68</v>
      </c>
      <c r="D37" s="28">
        <f>DATEDIF([1]Foglio1!D37,[1]Foglio1!C37,"y")</f>
        <v>56</v>
      </c>
      <c r="E37" s="8">
        <v>61</v>
      </c>
      <c r="F37" s="8">
        <v>1.55</v>
      </c>
      <c r="G37" s="9">
        <f t="shared" si="3"/>
        <v>25.390218522372525</v>
      </c>
      <c r="H37" s="8" t="s">
        <v>8</v>
      </c>
      <c r="I37" s="8">
        <v>3</v>
      </c>
      <c r="J37" s="8">
        <v>6</v>
      </c>
      <c r="K37" s="8">
        <v>6</v>
      </c>
      <c r="L37" s="8">
        <v>5</v>
      </c>
      <c r="M37" s="8">
        <v>9</v>
      </c>
      <c r="N37" s="8">
        <v>12</v>
      </c>
      <c r="O37" s="8">
        <v>2</v>
      </c>
      <c r="P37" s="8">
        <v>4</v>
      </c>
      <c r="Q37" s="8">
        <v>5</v>
      </c>
      <c r="R37" s="24">
        <v>25.39</v>
      </c>
    </row>
    <row r="38" spans="1:18">
      <c r="A38" s="7" t="s">
        <v>7</v>
      </c>
      <c r="B38" s="9">
        <v>12</v>
      </c>
      <c r="C38" s="29">
        <v>24</v>
      </c>
      <c r="D38" s="28">
        <f>DATEDIF([1]Foglio1!D38,[1]Foglio1!C38,"y")</f>
        <v>70</v>
      </c>
      <c r="E38" s="8">
        <v>95</v>
      </c>
      <c r="F38" s="8">
        <v>1.62</v>
      </c>
      <c r="G38" s="9">
        <f t="shared" si="3"/>
        <v>36.198750190519732</v>
      </c>
      <c r="H38" s="8" t="s">
        <v>6</v>
      </c>
      <c r="I38" s="8">
        <v>5</v>
      </c>
      <c r="J38" s="8">
        <v>6</v>
      </c>
      <c r="K38" s="8">
        <v>6</v>
      </c>
      <c r="L38" s="8">
        <v>4</v>
      </c>
      <c r="M38" s="8">
        <v>9</v>
      </c>
      <c r="N38" s="8">
        <v>11</v>
      </c>
      <c r="O38" s="8">
        <v>3</v>
      </c>
      <c r="P38" s="8">
        <v>12</v>
      </c>
      <c r="Q38" s="8">
        <v>7</v>
      </c>
      <c r="R38" s="24">
        <v>36.200000000000003</v>
      </c>
    </row>
    <row r="39" spans="1:18">
      <c r="A39" s="12" t="s">
        <v>7</v>
      </c>
      <c r="B39" s="21">
        <v>13</v>
      </c>
      <c r="C39" s="29">
        <v>38</v>
      </c>
      <c r="D39" s="28">
        <f>DATEDIF([1]Foglio1!D39,[1]Foglio1!C39,"y")</f>
        <v>78</v>
      </c>
      <c r="E39" s="8">
        <v>87</v>
      </c>
      <c r="F39" s="8">
        <v>1.73</v>
      </c>
      <c r="G39" s="9">
        <f t="shared" si="3"/>
        <v>29.068796150890439</v>
      </c>
      <c r="H39" s="8" t="s">
        <v>8</v>
      </c>
      <c r="I39" s="8">
        <v>1</v>
      </c>
      <c r="J39" s="8">
        <v>6</v>
      </c>
      <c r="K39" s="8">
        <v>6</v>
      </c>
      <c r="L39" s="8">
        <v>5</v>
      </c>
      <c r="M39" s="8">
        <v>8</v>
      </c>
      <c r="N39" s="8">
        <v>11</v>
      </c>
      <c r="O39" s="8">
        <v>5</v>
      </c>
      <c r="P39" s="8">
        <v>0</v>
      </c>
      <c r="Q39" s="8">
        <v>5</v>
      </c>
      <c r="R39" s="24">
        <v>29.07</v>
      </c>
    </row>
    <row r="40" spans="1:18">
      <c r="A40" s="12" t="s">
        <v>7</v>
      </c>
      <c r="B40" s="9">
        <v>12</v>
      </c>
      <c r="C40" s="29">
        <v>95</v>
      </c>
      <c r="D40" s="28">
        <f>DATEDIF([1]Foglio1!D40,[1]Foglio1!C40,"y")</f>
        <v>71</v>
      </c>
      <c r="E40" s="8">
        <v>86</v>
      </c>
      <c r="F40" s="8">
        <v>1.68</v>
      </c>
      <c r="G40" s="9">
        <f t="shared" si="3"/>
        <v>30.470521541950117</v>
      </c>
      <c r="H40" s="8" t="s">
        <v>6</v>
      </c>
      <c r="I40" s="8">
        <v>6</v>
      </c>
      <c r="J40" s="8">
        <v>4</v>
      </c>
      <c r="K40" s="8">
        <v>7</v>
      </c>
      <c r="L40" s="6">
        <v>4</v>
      </c>
      <c r="M40" s="8">
        <v>11</v>
      </c>
      <c r="N40" s="8">
        <v>10</v>
      </c>
      <c r="O40" s="8">
        <v>3</v>
      </c>
      <c r="P40" s="8">
        <v>13</v>
      </c>
      <c r="Q40" s="8">
        <v>0</v>
      </c>
      <c r="R40" s="24">
        <v>30.47</v>
      </c>
    </row>
    <row r="41" spans="1:18">
      <c r="A41" s="12" t="s">
        <v>7</v>
      </c>
      <c r="B41" s="9">
        <v>12</v>
      </c>
      <c r="C41" s="29">
        <v>86</v>
      </c>
      <c r="D41" s="28">
        <f>DATEDIF([1]Foglio1!D41,[1]Foglio1!C41,"y")</f>
        <v>71</v>
      </c>
      <c r="E41" s="8">
        <v>86</v>
      </c>
      <c r="F41" s="8">
        <v>1.68</v>
      </c>
      <c r="G41" s="9">
        <f t="shared" si="3"/>
        <v>30.470521541950117</v>
      </c>
      <c r="H41" s="8" t="s">
        <v>8</v>
      </c>
      <c r="I41" s="8">
        <v>4</v>
      </c>
      <c r="J41" s="8">
        <v>6</v>
      </c>
      <c r="K41" s="8">
        <v>6</v>
      </c>
      <c r="L41" s="6">
        <v>5</v>
      </c>
      <c r="M41" s="8">
        <v>10</v>
      </c>
      <c r="N41" s="8">
        <v>13</v>
      </c>
      <c r="O41" s="8">
        <v>2</v>
      </c>
      <c r="P41" s="8">
        <v>1</v>
      </c>
      <c r="Q41" s="8">
        <v>1</v>
      </c>
      <c r="R41" s="24">
        <v>30.47</v>
      </c>
    </row>
    <row r="42" spans="1:18">
      <c r="A42" s="7" t="s">
        <v>5</v>
      </c>
      <c r="B42" s="16">
        <v>14</v>
      </c>
      <c r="C42" s="29">
        <v>47</v>
      </c>
      <c r="D42" s="28">
        <f>DATEDIF([1]Foglio1!D42,[1]Foglio1!C42,"y")</f>
        <v>74</v>
      </c>
      <c r="E42" s="8">
        <v>60</v>
      </c>
      <c r="F42" s="8">
        <v>1.46</v>
      </c>
      <c r="G42" s="9">
        <f t="shared" si="3"/>
        <v>28.147870144492405</v>
      </c>
      <c r="H42" s="8" t="s">
        <v>6</v>
      </c>
      <c r="I42" s="8">
        <v>3</v>
      </c>
      <c r="J42" s="6">
        <v>7</v>
      </c>
      <c r="K42" s="8">
        <v>6</v>
      </c>
      <c r="L42" s="6">
        <v>4</v>
      </c>
      <c r="M42" s="8">
        <v>13</v>
      </c>
      <c r="N42" s="8">
        <v>10</v>
      </c>
      <c r="O42" s="8">
        <v>2</v>
      </c>
      <c r="P42" s="8">
        <v>16</v>
      </c>
      <c r="Q42" s="8">
        <v>8</v>
      </c>
      <c r="R42" s="24">
        <v>28.15</v>
      </c>
    </row>
    <row r="43" spans="1:18">
      <c r="A43" s="7" t="s">
        <v>5</v>
      </c>
      <c r="B43" s="21">
        <v>12</v>
      </c>
      <c r="C43" s="29">
        <v>66</v>
      </c>
      <c r="D43" s="28">
        <f>DATEDIF([1]Foglio1!D43,[1]Foglio1!C43,"y")</f>
        <v>74</v>
      </c>
      <c r="E43" s="8">
        <v>60</v>
      </c>
      <c r="F43" s="8">
        <v>1.46</v>
      </c>
      <c r="G43" s="9">
        <f t="shared" si="3"/>
        <v>28.147870144492405</v>
      </c>
      <c r="H43" s="8" t="s">
        <v>8</v>
      </c>
      <c r="I43" s="6">
        <v>3</v>
      </c>
      <c r="J43" s="6">
        <v>5</v>
      </c>
      <c r="K43" s="13">
        <v>6</v>
      </c>
      <c r="L43" s="6">
        <v>3</v>
      </c>
      <c r="M43" s="8">
        <v>10</v>
      </c>
      <c r="N43" s="6">
        <v>11</v>
      </c>
      <c r="O43" s="8">
        <v>2</v>
      </c>
      <c r="P43" s="8">
        <v>8</v>
      </c>
      <c r="Q43" s="8">
        <v>3</v>
      </c>
      <c r="R43" s="24">
        <v>28.15</v>
      </c>
    </row>
    <row r="44" spans="1:18">
      <c r="A44" s="7" t="s">
        <v>5</v>
      </c>
      <c r="B44" s="21">
        <v>14</v>
      </c>
      <c r="C44" s="29">
        <v>79</v>
      </c>
      <c r="D44" s="28">
        <f>DATEDIF([1]Foglio1!D44,[1]Foglio1!C44,"y")</f>
        <v>65</v>
      </c>
      <c r="E44" s="8">
        <v>75</v>
      </c>
      <c r="F44" s="8">
        <v>1.58</v>
      </c>
      <c r="G44" s="9">
        <f t="shared" si="3"/>
        <v>30.043262297708697</v>
      </c>
      <c r="H44" s="8" t="s">
        <v>8</v>
      </c>
      <c r="I44" s="6">
        <v>4</v>
      </c>
      <c r="J44" s="6">
        <v>6</v>
      </c>
      <c r="K44" s="8">
        <v>7</v>
      </c>
      <c r="L44" s="6">
        <v>4</v>
      </c>
      <c r="M44" s="6">
        <v>11</v>
      </c>
      <c r="N44" s="6">
        <v>12</v>
      </c>
      <c r="O44" s="8">
        <v>0</v>
      </c>
      <c r="P44" s="8">
        <v>-5</v>
      </c>
      <c r="Q44" s="8">
        <v>5</v>
      </c>
      <c r="R44" s="24">
        <v>30.04</v>
      </c>
    </row>
    <row r="45" spans="1:18">
      <c r="A45" s="7" t="s">
        <v>5</v>
      </c>
      <c r="B45" s="21">
        <v>13</v>
      </c>
      <c r="C45" s="29">
        <v>81</v>
      </c>
      <c r="D45" s="28">
        <f>DATEDIF([1]Foglio1!D45,[1]Foglio1!C45,"y")</f>
        <v>60</v>
      </c>
      <c r="E45" s="8">
        <v>68</v>
      </c>
      <c r="F45" s="8">
        <v>1.45</v>
      </c>
      <c r="G45" s="9">
        <f t="shared" si="3"/>
        <v>32.342449464922709</v>
      </c>
      <c r="H45" s="8" t="s">
        <v>6</v>
      </c>
      <c r="I45" s="6">
        <v>1</v>
      </c>
      <c r="J45" s="6">
        <v>7</v>
      </c>
      <c r="K45" s="8">
        <v>7</v>
      </c>
      <c r="L45" s="6">
        <v>6</v>
      </c>
      <c r="M45" s="6">
        <v>12</v>
      </c>
      <c r="N45" s="6">
        <v>12</v>
      </c>
      <c r="O45" s="8">
        <v>4</v>
      </c>
      <c r="P45" s="8">
        <v>10</v>
      </c>
      <c r="Q45" s="8">
        <v>8</v>
      </c>
      <c r="R45" s="24">
        <v>32.340000000000003</v>
      </c>
    </row>
    <row r="46" spans="1:18">
      <c r="A46" s="7" t="s">
        <v>5</v>
      </c>
      <c r="B46" s="21">
        <v>12</v>
      </c>
      <c r="C46" s="29">
        <v>24</v>
      </c>
      <c r="D46" s="28">
        <f>DATEDIF([1]Foglio1!D46,[1]Foglio1!C46,"y")</f>
        <v>60</v>
      </c>
      <c r="E46" s="8">
        <v>68</v>
      </c>
      <c r="F46" s="8">
        <v>1.45</v>
      </c>
      <c r="G46" s="9">
        <f t="shared" si="3"/>
        <v>32.342449464922709</v>
      </c>
      <c r="H46" s="8" t="s">
        <v>8</v>
      </c>
      <c r="I46" s="6">
        <v>3</v>
      </c>
      <c r="J46" s="6">
        <v>6</v>
      </c>
      <c r="K46" s="8">
        <v>6</v>
      </c>
      <c r="L46" s="6">
        <v>7</v>
      </c>
      <c r="M46" s="8">
        <v>10</v>
      </c>
      <c r="N46" s="6">
        <v>11</v>
      </c>
      <c r="O46" s="8">
        <v>8</v>
      </c>
      <c r="P46" s="8">
        <v>8</v>
      </c>
      <c r="Q46" s="8">
        <v>8</v>
      </c>
      <c r="R46" s="24">
        <v>32.340000000000003</v>
      </c>
    </row>
    <row r="47" spans="1:18">
      <c r="A47" s="7" t="s">
        <v>5</v>
      </c>
      <c r="B47" s="21">
        <v>12</v>
      </c>
      <c r="C47" s="29">
        <v>28</v>
      </c>
      <c r="D47" s="28">
        <f>DATEDIF([1]Foglio1!D47,[1]Foglio1!C47,"y")</f>
        <v>66</v>
      </c>
      <c r="E47" s="8">
        <v>69</v>
      </c>
      <c r="F47" s="9">
        <v>1.65</v>
      </c>
      <c r="G47" s="9">
        <f>E47/F47^2</f>
        <v>25.344352617079892</v>
      </c>
      <c r="H47" s="8" t="s">
        <v>8</v>
      </c>
      <c r="I47" s="6">
        <v>2</v>
      </c>
      <c r="J47" s="6">
        <v>6</v>
      </c>
      <c r="K47" s="8">
        <v>7</v>
      </c>
      <c r="L47" s="6">
        <v>4</v>
      </c>
      <c r="M47" s="8">
        <v>8</v>
      </c>
      <c r="N47" s="6">
        <v>10</v>
      </c>
      <c r="O47" s="8">
        <v>3</v>
      </c>
      <c r="P47" s="8">
        <v>6</v>
      </c>
      <c r="Q47" s="8">
        <v>16</v>
      </c>
      <c r="R47" s="24">
        <v>25.34</v>
      </c>
    </row>
    <row r="48" spans="1:18">
      <c r="A48" s="12" t="s">
        <v>5</v>
      </c>
      <c r="B48" s="21">
        <v>12</v>
      </c>
      <c r="C48" s="29">
        <v>37</v>
      </c>
      <c r="D48" s="28">
        <f>DATEDIF([1]Foglio1!D48,[1]Foglio1!C48,"y")</f>
        <v>71</v>
      </c>
      <c r="E48" s="8">
        <v>72</v>
      </c>
      <c r="F48" s="8">
        <v>1.53</v>
      </c>
      <c r="G48" s="9">
        <f t="shared" ref="G48:G54" si="4">E48/(F48^2)</f>
        <v>30.757400999615534</v>
      </c>
      <c r="H48" s="8" t="s">
        <v>6</v>
      </c>
      <c r="I48" s="6">
        <v>3</v>
      </c>
      <c r="J48" s="6">
        <v>6</v>
      </c>
      <c r="K48" s="8">
        <v>6</v>
      </c>
      <c r="L48" s="6">
        <v>5</v>
      </c>
      <c r="M48" s="8">
        <v>12</v>
      </c>
      <c r="N48" s="6">
        <v>10</v>
      </c>
      <c r="O48" s="8">
        <v>5</v>
      </c>
      <c r="P48" s="8">
        <v>15</v>
      </c>
      <c r="Q48" s="8">
        <v>6</v>
      </c>
      <c r="R48" s="24">
        <v>30.76</v>
      </c>
    </row>
    <row r="49" spans="1:18">
      <c r="A49" s="7" t="s">
        <v>5</v>
      </c>
      <c r="B49" s="21">
        <v>12</v>
      </c>
      <c r="C49" s="29">
        <v>73</v>
      </c>
      <c r="D49" s="28">
        <f>DATEDIF([1]Foglio1!D49,[1]Foglio1!C49,"y")</f>
        <v>73</v>
      </c>
      <c r="E49" s="13">
        <v>85</v>
      </c>
      <c r="F49" s="13">
        <v>1.57</v>
      </c>
      <c r="G49" s="9">
        <f t="shared" si="4"/>
        <v>34.484157572315304</v>
      </c>
      <c r="H49" s="8" t="s">
        <v>8</v>
      </c>
      <c r="I49" s="6">
        <v>2</v>
      </c>
      <c r="J49" s="6">
        <v>7</v>
      </c>
      <c r="K49" s="8">
        <v>6</v>
      </c>
      <c r="L49" s="6">
        <v>4</v>
      </c>
      <c r="M49" s="8">
        <v>11</v>
      </c>
      <c r="N49" s="6">
        <v>12</v>
      </c>
      <c r="O49" s="8">
        <v>0</v>
      </c>
      <c r="P49" s="8">
        <v>3</v>
      </c>
      <c r="Q49" s="8">
        <v>9</v>
      </c>
      <c r="R49" s="24">
        <v>34.479999999999997</v>
      </c>
    </row>
    <row r="50" spans="1:18">
      <c r="A50" s="7" t="s">
        <v>7</v>
      </c>
      <c r="B50" s="21">
        <v>13</v>
      </c>
      <c r="C50" s="29">
        <v>81</v>
      </c>
      <c r="D50" s="28">
        <f>DATEDIF([1]Foglio1!D50,[1]Foglio1!C50,"y")</f>
        <v>78</v>
      </c>
      <c r="E50" s="8">
        <v>96</v>
      </c>
      <c r="F50" s="8">
        <v>1.68</v>
      </c>
      <c r="G50" s="9">
        <f t="shared" si="4"/>
        <v>34.013605442176875</v>
      </c>
      <c r="H50" s="8" t="s">
        <v>6</v>
      </c>
      <c r="I50" s="6">
        <v>4</v>
      </c>
      <c r="J50" s="6">
        <v>5</v>
      </c>
      <c r="K50" s="8">
        <v>6</v>
      </c>
      <c r="L50" s="6">
        <v>3</v>
      </c>
      <c r="M50" s="13">
        <v>10</v>
      </c>
      <c r="N50" s="6">
        <v>11</v>
      </c>
      <c r="O50" s="8">
        <v>5</v>
      </c>
      <c r="P50" s="8">
        <v>10</v>
      </c>
      <c r="Q50" s="8">
        <v>5</v>
      </c>
      <c r="R50" s="24">
        <v>34.01</v>
      </c>
    </row>
    <row r="51" spans="1:18">
      <c r="A51" s="12" t="s">
        <v>5</v>
      </c>
      <c r="B51" s="21">
        <v>12</v>
      </c>
      <c r="C51" s="21">
        <v>95</v>
      </c>
      <c r="D51" s="28">
        <f>DATEDIF([1]Foglio1!D51,[1]Foglio1!C51,"y")</f>
        <v>70</v>
      </c>
      <c r="E51" s="8">
        <v>80</v>
      </c>
      <c r="F51" s="8">
        <v>1.7</v>
      </c>
      <c r="G51" s="9">
        <f t="shared" si="4"/>
        <v>27.681660899653981</v>
      </c>
      <c r="H51" s="8" t="s">
        <v>6</v>
      </c>
      <c r="I51" s="6">
        <v>3</v>
      </c>
      <c r="J51" s="6">
        <v>7</v>
      </c>
      <c r="K51" s="8">
        <v>7</v>
      </c>
      <c r="L51" s="6">
        <v>4</v>
      </c>
      <c r="M51" s="8">
        <v>9</v>
      </c>
      <c r="N51" s="6">
        <v>10</v>
      </c>
      <c r="O51" s="8">
        <v>4</v>
      </c>
      <c r="P51" s="8">
        <v>6</v>
      </c>
      <c r="Q51" s="8">
        <v>5</v>
      </c>
      <c r="R51" s="24">
        <v>27.68</v>
      </c>
    </row>
    <row r="52" spans="1:18">
      <c r="A52" s="7" t="s">
        <v>7</v>
      </c>
      <c r="B52" s="9">
        <v>12</v>
      </c>
      <c r="C52" s="21">
        <v>95</v>
      </c>
      <c r="D52" s="28">
        <f>DATEDIF([1]Foglio1!D52,[1]Foglio1!C52,"y")</f>
        <v>68</v>
      </c>
      <c r="E52" s="8">
        <v>72</v>
      </c>
      <c r="F52" s="8">
        <v>1.84</v>
      </c>
      <c r="G52" s="9">
        <f t="shared" si="4"/>
        <v>21.266540642722116</v>
      </c>
      <c r="H52" s="8" t="s">
        <v>6</v>
      </c>
      <c r="I52" s="6">
        <v>5</v>
      </c>
      <c r="J52" s="6">
        <v>6</v>
      </c>
      <c r="K52" s="8">
        <v>7</v>
      </c>
      <c r="L52" s="8">
        <v>3</v>
      </c>
      <c r="M52" s="8">
        <v>9</v>
      </c>
      <c r="N52" s="6">
        <v>10</v>
      </c>
      <c r="O52" s="8">
        <v>5</v>
      </c>
      <c r="P52" s="8">
        <v>5</v>
      </c>
      <c r="Q52" s="8">
        <v>5</v>
      </c>
      <c r="R52" s="24">
        <v>21.27</v>
      </c>
    </row>
    <row r="53" spans="1:18">
      <c r="A53" s="7" t="s">
        <v>7</v>
      </c>
      <c r="B53" s="21">
        <v>12</v>
      </c>
      <c r="C53" s="21">
        <v>88</v>
      </c>
      <c r="D53" s="28">
        <f>DATEDIF([1]Foglio1!D53,[1]Foglio1!C53,"y")</f>
        <v>68</v>
      </c>
      <c r="E53" s="8">
        <v>72</v>
      </c>
      <c r="F53" s="8">
        <v>1.84</v>
      </c>
      <c r="G53" s="9">
        <f t="shared" si="4"/>
        <v>21.266540642722116</v>
      </c>
      <c r="H53" s="8" t="s">
        <v>8</v>
      </c>
      <c r="I53" s="6">
        <v>4</v>
      </c>
      <c r="J53" s="6">
        <v>6</v>
      </c>
      <c r="K53" s="8">
        <v>7</v>
      </c>
      <c r="L53" s="8">
        <v>4</v>
      </c>
      <c r="M53" s="8">
        <v>11</v>
      </c>
      <c r="N53" s="6">
        <v>12</v>
      </c>
      <c r="O53" s="8">
        <v>4</v>
      </c>
      <c r="P53" s="8">
        <v>7</v>
      </c>
      <c r="Q53" s="8">
        <v>0</v>
      </c>
      <c r="R53" s="24">
        <v>21.27</v>
      </c>
    </row>
    <row r="54" spans="1:18">
      <c r="A54" s="7" t="s">
        <v>5</v>
      </c>
      <c r="B54" s="9">
        <v>15</v>
      </c>
      <c r="C54" s="21">
        <v>45</v>
      </c>
      <c r="D54" s="28">
        <f>DATEDIF([1]Foglio1!D54,[1]Foglio1!C54,"y")</f>
        <v>62</v>
      </c>
      <c r="E54" s="8">
        <v>60</v>
      </c>
      <c r="F54" s="8">
        <v>1.49</v>
      </c>
      <c r="G54" s="9">
        <f t="shared" si="4"/>
        <v>27.025809648214047</v>
      </c>
      <c r="H54" s="8" t="s">
        <v>8</v>
      </c>
      <c r="I54" s="6">
        <v>4</v>
      </c>
      <c r="J54" s="34">
        <v>4</v>
      </c>
      <c r="K54" s="8">
        <v>6</v>
      </c>
      <c r="L54" s="8">
        <v>5</v>
      </c>
      <c r="M54" s="8">
        <v>8</v>
      </c>
      <c r="N54" s="6">
        <v>11</v>
      </c>
      <c r="O54" s="8">
        <v>8</v>
      </c>
      <c r="P54" s="8">
        <v>7</v>
      </c>
      <c r="Q54" s="8">
        <v>8</v>
      </c>
      <c r="R54" s="24">
        <v>27.03</v>
      </c>
    </row>
    <row r="55" spans="1:18">
      <c r="A55" s="12" t="s">
        <v>5</v>
      </c>
      <c r="B55" s="21">
        <v>12</v>
      </c>
      <c r="C55" s="21">
        <v>72</v>
      </c>
      <c r="D55" s="28">
        <f>DATEDIF([1]Foglio1!D55,[1]Foglio1!C55,"y")</f>
        <v>73</v>
      </c>
      <c r="E55" s="8">
        <v>59</v>
      </c>
      <c r="F55" s="9">
        <v>1.6</v>
      </c>
      <c r="G55" s="9">
        <f>E55/F55^2</f>
        <v>23.046874999999996</v>
      </c>
      <c r="H55" s="8" t="s">
        <v>8</v>
      </c>
      <c r="I55" s="8">
        <v>4</v>
      </c>
      <c r="J55" s="34">
        <v>7</v>
      </c>
      <c r="K55" s="8">
        <v>6</v>
      </c>
      <c r="L55" s="8">
        <v>8</v>
      </c>
      <c r="M55" s="8">
        <v>11</v>
      </c>
      <c r="N55" s="6">
        <v>10</v>
      </c>
      <c r="O55" s="8">
        <v>4</v>
      </c>
      <c r="P55" s="8">
        <v>16</v>
      </c>
      <c r="Q55" s="8">
        <v>8</v>
      </c>
      <c r="R55" s="24">
        <v>23.05</v>
      </c>
    </row>
    <row r="56" spans="1:18">
      <c r="A56" s="12" t="s">
        <v>5</v>
      </c>
      <c r="B56" s="21">
        <v>12</v>
      </c>
      <c r="C56" s="21">
        <v>46</v>
      </c>
      <c r="D56" s="28">
        <f>DATEDIF([1]Foglio1!D56,[1]Foglio1!C56,"y")</f>
        <v>74</v>
      </c>
      <c r="E56" s="8">
        <v>57</v>
      </c>
      <c r="F56" s="8">
        <v>1.58</v>
      </c>
      <c r="G56" s="9">
        <f t="shared" ref="G56:G82" si="5">E56/(F56^2)</f>
        <v>22.832879346258608</v>
      </c>
      <c r="H56" s="8" t="s">
        <v>6</v>
      </c>
      <c r="I56" s="8">
        <v>5</v>
      </c>
      <c r="J56" s="34">
        <v>6</v>
      </c>
      <c r="K56" s="13">
        <v>7</v>
      </c>
      <c r="L56" s="13">
        <v>2</v>
      </c>
      <c r="M56" s="8">
        <v>10</v>
      </c>
      <c r="N56" s="6">
        <v>12</v>
      </c>
      <c r="O56" s="8">
        <v>2</v>
      </c>
      <c r="P56" s="8">
        <v>15</v>
      </c>
      <c r="Q56" s="8">
        <v>7</v>
      </c>
      <c r="R56" s="24">
        <v>22.83</v>
      </c>
    </row>
    <row r="57" spans="1:18">
      <c r="A57" s="12" t="s">
        <v>5</v>
      </c>
      <c r="B57" s="21">
        <v>12</v>
      </c>
      <c r="C57" s="21">
        <v>55</v>
      </c>
      <c r="D57" s="28">
        <f>DATEDIF([1]Foglio1!D57,[1]Foglio1!C57,"y")</f>
        <v>53</v>
      </c>
      <c r="E57" s="8">
        <v>70</v>
      </c>
      <c r="F57" s="8">
        <v>1.65</v>
      </c>
      <c r="G57" s="9">
        <f t="shared" si="5"/>
        <v>25.711662075298442</v>
      </c>
      <c r="H57" s="8" t="s">
        <v>6</v>
      </c>
      <c r="I57" s="8">
        <v>2</v>
      </c>
      <c r="J57" s="34">
        <v>7</v>
      </c>
      <c r="K57" s="8">
        <v>5</v>
      </c>
      <c r="L57" s="8">
        <v>3</v>
      </c>
      <c r="M57" s="8">
        <v>10</v>
      </c>
      <c r="N57" s="6">
        <v>11</v>
      </c>
      <c r="O57" s="8">
        <v>0</v>
      </c>
      <c r="P57" s="8">
        <v>5</v>
      </c>
      <c r="Q57" s="8">
        <v>5</v>
      </c>
      <c r="R57" s="24">
        <v>25.71</v>
      </c>
    </row>
    <row r="58" spans="1:18">
      <c r="A58" s="7" t="s">
        <v>5</v>
      </c>
      <c r="B58" s="21">
        <v>12</v>
      </c>
      <c r="C58" s="11">
        <v>66</v>
      </c>
      <c r="D58" s="28">
        <f>DATEDIF([1]Foglio1!D58,[1]Foglio1!C58,"y")</f>
        <v>65</v>
      </c>
      <c r="E58" s="8">
        <v>65</v>
      </c>
      <c r="F58" s="8">
        <v>1.6</v>
      </c>
      <c r="G58" s="9">
        <f t="shared" si="5"/>
        <v>25.390624999999996</v>
      </c>
      <c r="H58" s="8" t="s">
        <v>6</v>
      </c>
      <c r="I58" s="13">
        <v>3</v>
      </c>
      <c r="J58" s="36">
        <v>5</v>
      </c>
      <c r="K58" s="8">
        <v>6</v>
      </c>
      <c r="L58" s="8">
        <v>5</v>
      </c>
      <c r="M58" s="8">
        <v>12</v>
      </c>
      <c r="N58" s="6">
        <v>10</v>
      </c>
      <c r="O58" s="8">
        <v>2</v>
      </c>
      <c r="P58" s="8">
        <v>8</v>
      </c>
      <c r="Q58" s="8">
        <v>6</v>
      </c>
      <c r="R58" s="24">
        <v>25.39</v>
      </c>
    </row>
    <row r="59" spans="1:18">
      <c r="A59" s="12" t="s">
        <v>5</v>
      </c>
      <c r="B59" s="21">
        <v>12</v>
      </c>
      <c r="C59" s="11">
        <v>90</v>
      </c>
      <c r="D59" s="28">
        <f>DATEDIF([1]Foglio1!D59,[1]Foglio1!C59,"y")</f>
        <v>74</v>
      </c>
      <c r="E59" s="8">
        <v>70</v>
      </c>
      <c r="F59" s="8">
        <v>1.65</v>
      </c>
      <c r="G59" s="9">
        <f t="shared" si="5"/>
        <v>25.711662075298442</v>
      </c>
      <c r="H59" s="8" t="s">
        <v>8</v>
      </c>
      <c r="I59" s="8">
        <v>3</v>
      </c>
      <c r="J59" s="36">
        <v>6</v>
      </c>
      <c r="K59" s="8">
        <v>6</v>
      </c>
      <c r="L59" s="8">
        <v>4</v>
      </c>
      <c r="M59" s="8">
        <v>12</v>
      </c>
      <c r="N59" s="6">
        <v>10</v>
      </c>
      <c r="O59" s="8">
        <v>4</v>
      </c>
      <c r="P59" s="8">
        <v>13</v>
      </c>
      <c r="Q59" s="8">
        <v>6</v>
      </c>
      <c r="R59" s="24">
        <v>25.71</v>
      </c>
    </row>
    <row r="60" spans="1:18">
      <c r="A60" s="7" t="s">
        <v>5</v>
      </c>
      <c r="B60" s="21">
        <v>12</v>
      </c>
      <c r="C60" s="11">
        <v>76</v>
      </c>
      <c r="D60" s="28">
        <f>DATEDIF([1]Foglio1!D60,[1]Foglio1!C60,"y")</f>
        <v>69</v>
      </c>
      <c r="E60" s="8">
        <v>105</v>
      </c>
      <c r="F60" s="8">
        <v>1.7</v>
      </c>
      <c r="G60" s="9">
        <f t="shared" si="5"/>
        <v>36.332179930795853</v>
      </c>
      <c r="H60" s="8" t="s">
        <v>6</v>
      </c>
      <c r="I60" s="8">
        <v>5</v>
      </c>
      <c r="J60" s="36">
        <v>6</v>
      </c>
      <c r="K60" s="8">
        <v>6</v>
      </c>
      <c r="L60" s="8">
        <v>6</v>
      </c>
      <c r="M60" s="8">
        <v>11</v>
      </c>
      <c r="N60" s="8">
        <v>10</v>
      </c>
      <c r="O60" s="8">
        <v>0</v>
      </c>
      <c r="P60" s="8">
        <v>8</v>
      </c>
      <c r="Q60" s="8">
        <v>6</v>
      </c>
      <c r="R60" s="24">
        <v>36.33</v>
      </c>
    </row>
    <row r="61" spans="1:18">
      <c r="A61" s="12" t="s">
        <v>5</v>
      </c>
      <c r="B61" s="21">
        <v>12</v>
      </c>
      <c r="C61" s="11">
        <v>83</v>
      </c>
      <c r="D61" s="28">
        <f>DATEDIF([1]Foglio1!D61,[1]Foglio1!C61,"y")</f>
        <v>64</v>
      </c>
      <c r="E61" s="8">
        <v>72</v>
      </c>
      <c r="F61" s="8">
        <v>1.61</v>
      </c>
      <c r="G61" s="9">
        <f t="shared" si="5"/>
        <v>27.776706145596233</v>
      </c>
      <c r="H61" s="8" t="s">
        <v>8</v>
      </c>
      <c r="I61" s="8">
        <v>1</v>
      </c>
      <c r="J61" s="36">
        <v>6</v>
      </c>
      <c r="K61" s="8">
        <v>7</v>
      </c>
      <c r="L61" s="8">
        <v>5</v>
      </c>
      <c r="M61" s="13">
        <v>10</v>
      </c>
      <c r="N61" s="8">
        <v>12</v>
      </c>
      <c r="O61" s="8">
        <v>3</v>
      </c>
      <c r="P61" s="8">
        <v>-6</v>
      </c>
      <c r="Q61" s="8">
        <v>-3</v>
      </c>
      <c r="R61" s="24">
        <v>27.78</v>
      </c>
    </row>
    <row r="62" spans="1:18">
      <c r="A62" s="12" t="s">
        <v>7</v>
      </c>
      <c r="B62" s="11">
        <v>12</v>
      </c>
      <c r="C62" s="11">
        <v>58</v>
      </c>
      <c r="D62" s="28">
        <f>DATEDIF([1]Foglio1!D62,[1]Foglio1!C62,"y")</f>
        <v>78</v>
      </c>
      <c r="E62" s="8">
        <v>116</v>
      </c>
      <c r="F62" s="8">
        <v>1.73</v>
      </c>
      <c r="G62" s="9">
        <f t="shared" si="5"/>
        <v>38.758394867853923</v>
      </c>
      <c r="H62" s="8" t="s">
        <v>8</v>
      </c>
      <c r="I62" s="8">
        <v>2</v>
      </c>
      <c r="J62" s="8">
        <v>5</v>
      </c>
      <c r="K62" s="8">
        <v>6</v>
      </c>
      <c r="L62" s="8">
        <v>1</v>
      </c>
      <c r="M62" s="8">
        <v>9</v>
      </c>
      <c r="N62" s="8">
        <v>12</v>
      </c>
      <c r="O62" s="8">
        <v>4</v>
      </c>
      <c r="P62" s="8">
        <v>8</v>
      </c>
      <c r="Q62" s="8">
        <v>7</v>
      </c>
      <c r="R62" s="24">
        <v>38.76</v>
      </c>
    </row>
    <row r="63" spans="1:18">
      <c r="A63" s="7" t="s">
        <v>5</v>
      </c>
      <c r="B63" s="11">
        <v>12</v>
      </c>
      <c r="C63" s="11">
        <v>75</v>
      </c>
      <c r="D63" s="28">
        <f>DATEDIF([1]Foglio1!D63,[1]Foglio1!C63,"y")</f>
        <v>79</v>
      </c>
      <c r="E63" s="8">
        <v>67</v>
      </c>
      <c r="F63" s="8">
        <v>1.58</v>
      </c>
      <c r="G63" s="9">
        <f t="shared" si="5"/>
        <v>26.83864765261977</v>
      </c>
      <c r="H63" s="8" t="s">
        <v>6</v>
      </c>
      <c r="I63" s="8">
        <v>4</v>
      </c>
      <c r="J63" s="8">
        <v>6</v>
      </c>
      <c r="K63" s="8">
        <v>7</v>
      </c>
      <c r="L63" s="8">
        <v>6</v>
      </c>
      <c r="M63" s="8">
        <v>9</v>
      </c>
      <c r="N63" s="8">
        <v>11</v>
      </c>
      <c r="O63" s="8">
        <v>1</v>
      </c>
      <c r="P63" s="8">
        <v>10</v>
      </c>
      <c r="Q63" s="8">
        <v>10</v>
      </c>
      <c r="R63" s="24">
        <v>26.84</v>
      </c>
    </row>
    <row r="64" spans="1:18">
      <c r="A64" s="7" t="s">
        <v>5</v>
      </c>
      <c r="B64" s="11">
        <v>13</v>
      </c>
      <c r="C64" s="11">
        <v>75</v>
      </c>
      <c r="D64" s="28">
        <f>DATEDIF([1]Foglio1!D64,[1]Foglio1!C64,"y")</f>
        <v>61</v>
      </c>
      <c r="E64" s="8">
        <v>87</v>
      </c>
      <c r="F64" s="8">
        <v>1.58</v>
      </c>
      <c r="G64" s="9">
        <f t="shared" si="5"/>
        <v>34.850184265342087</v>
      </c>
      <c r="H64" s="8" t="s">
        <v>6</v>
      </c>
      <c r="I64" s="8">
        <v>3</v>
      </c>
      <c r="J64" s="8">
        <v>7</v>
      </c>
      <c r="K64" s="8">
        <v>6</v>
      </c>
      <c r="L64" s="8">
        <v>4</v>
      </c>
      <c r="M64" s="8">
        <v>9</v>
      </c>
      <c r="N64" s="13">
        <v>11</v>
      </c>
      <c r="O64" s="8">
        <v>3</v>
      </c>
      <c r="P64" s="8">
        <v>7</v>
      </c>
      <c r="Q64" s="8">
        <v>3</v>
      </c>
      <c r="R64" s="24">
        <v>34.85</v>
      </c>
    </row>
    <row r="65" spans="1:18">
      <c r="A65" s="12" t="s">
        <v>7</v>
      </c>
      <c r="B65" s="11">
        <v>12</v>
      </c>
      <c r="C65" s="11">
        <v>87</v>
      </c>
      <c r="D65" s="28">
        <f>DATEDIF([1]Foglio1!D65,[1]Foglio1!C65,"y")</f>
        <v>68</v>
      </c>
      <c r="E65" s="8">
        <v>89</v>
      </c>
      <c r="F65" s="8">
        <v>1.7</v>
      </c>
      <c r="G65" s="9">
        <f t="shared" si="5"/>
        <v>30.795847750865054</v>
      </c>
      <c r="H65" s="8" t="s">
        <v>6</v>
      </c>
      <c r="I65" s="8">
        <v>3</v>
      </c>
      <c r="J65" s="8">
        <v>6</v>
      </c>
      <c r="K65" s="13">
        <v>6</v>
      </c>
      <c r="L65" s="8">
        <v>5</v>
      </c>
      <c r="M65" s="8">
        <v>8</v>
      </c>
      <c r="N65" s="8">
        <v>10</v>
      </c>
      <c r="O65" s="8">
        <v>3</v>
      </c>
      <c r="P65" s="8">
        <v>9</v>
      </c>
      <c r="Q65" s="8">
        <v>2</v>
      </c>
      <c r="R65" s="24">
        <v>30.8</v>
      </c>
    </row>
    <row r="66" spans="1:18">
      <c r="A66" s="12" t="s">
        <v>5</v>
      </c>
      <c r="B66" s="11">
        <v>13</v>
      </c>
      <c r="C66" s="11">
        <v>92</v>
      </c>
      <c r="D66" s="28">
        <f>DATEDIF([1]Foglio1!D66,[1]Foglio1!C66,"y")</f>
        <v>61</v>
      </c>
      <c r="E66" s="8">
        <v>65</v>
      </c>
      <c r="F66" s="8">
        <v>1.6</v>
      </c>
      <c r="G66" s="9">
        <f t="shared" si="5"/>
        <v>25.390624999999996</v>
      </c>
      <c r="H66" s="8" t="s">
        <v>6</v>
      </c>
      <c r="I66" s="6">
        <v>3</v>
      </c>
      <c r="J66" s="13">
        <v>6</v>
      </c>
      <c r="K66" s="8">
        <v>7</v>
      </c>
      <c r="L66" s="8">
        <v>1</v>
      </c>
      <c r="M66" s="8">
        <v>11</v>
      </c>
      <c r="N66" s="8">
        <v>12</v>
      </c>
      <c r="O66" s="8">
        <v>0</v>
      </c>
      <c r="P66" s="8">
        <v>9</v>
      </c>
      <c r="Q66" s="8">
        <v>10</v>
      </c>
      <c r="R66" s="24">
        <v>25.39</v>
      </c>
    </row>
    <row r="67" spans="1:18">
      <c r="A67" s="12" t="s">
        <v>7</v>
      </c>
      <c r="B67" s="11">
        <v>12</v>
      </c>
      <c r="C67" s="11">
        <v>58</v>
      </c>
      <c r="D67" s="28">
        <f>DATEDIF([1]Foglio1!D67,[1]Foglio1!C67,"y")</f>
        <v>75</v>
      </c>
      <c r="E67" s="8">
        <v>68</v>
      </c>
      <c r="F67" s="8">
        <v>1.79</v>
      </c>
      <c r="G67" s="9">
        <f t="shared" si="5"/>
        <v>21.222808276895229</v>
      </c>
      <c r="H67" s="8" t="s">
        <v>6</v>
      </c>
      <c r="I67" s="6">
        <v>4</v>
      </c>
      <c r="J67" s="8">
        <v>7</v>
      </c>
      <c r="K67" s="8">
        <v>7</v>
      </c>
      <c r="L67" s="8">
        <v>7</v>
      </c>
      <c r="M67" s="8">
        <v>10</v>
      </c>
      <c r="N67" s="8">
        <v>12</v>
      </c>
      <c r="O67" s="8">
        <v>5</v>
      </c>
      <c r="P67" s="8">
        <v>18</v>
      </c>
      <c r="Q67" s="8">
        <v>4</v>
      </c>
      <c r="R67" s="24">
        <v>21.22</v>
      </c>
    </row>
    <row r="68" spans="1:18">
      <c r="A68" s="7" t="s">
        <v>7</v>
      </c>
      <c r="B68" s="11">
        <v>12</v>
      </c>
      <c r="C68" s="11">
        <v>71</v>
      </c>
      <c r="D68" s="28">
        <f>DATEDIF([1]Foglio1!D68,[1]Foglio1!C68,"y")</f>
        <v>71</v>
      </c>
      <c r="E68" s="13">
        <v>103</v>
      </c>
      <c r="F68" s="13">
        <v>1.67</v>
      </c>
      <c r="G68" s="9">
        <f t="shared" si="5"/>
        <v>36.932123776399301</v>
      </c>
      <c r="H68" s="8" t="s">
        <v>6</v>
      </c>
      <c r="I68" s="6">
        <v>4</v>
      </c>
      <c r="J68" s="8">
        <v>7</v>
      </c>
      <c r="K68" s="8">
        <v>6</v>
      </c>
      <c r="L68" s="8">
        <v>8</v>
      </c>
      <c r="M68" s="8">
        <v>13</v>
      </c>
      <c r="N68" s="8">
        <v>11</v>
      </c>
      <c r="O68" s="8">
        <v>2</v>
      </c>
      <c r="P68" s="8">
        <v>11</v>
      </c>
      <c r="Q68" s="8">
        <v>7</v>
      </c>
      <c r="R68" s="24">
        <v>36.93</v>
      </c>
    </row>
    <row r="69" spans="1:18">
      <c r="A69" s="7" t="s">
        <v>7</v>
      </c>
      <c r="B69" s="11">
        <v>12</v>
      </c>
      <c r="C69" s="11">
        <v>68</v>
      </c>
      <c r="D69" s="28">
        <f>DATEDIF([1]Foglio1!D69,[1]Foglio1!C69,"y")</f>
        <v>71</v>
      </c>
      <c r="E69" s="13">
        <v>103</v>
      </c>
      <c r="F69" s="13">
        <v>1.67</v>
      </c>
      <c r="G69" s="9">
        <f t="shared" si="5"/>
        <v>36.932123776399301</v>
      </c>
      <c r="H69" s="8" t="s">
        <v>8</v>
      </c>
      <c r="I69" s="6">
        <v>3</v>
      </c>
      <c r="J69" s="8">
        <v>6</v>
      </c>
      <c r="K69" s="8">
        <v>7</v>
      </c>
      <c r="L69" s="13">
        <v>2</v>
      </c>
      <c r="M69" s="8">
        <v>10</v>
      </c>
      <c r="N69" s="13">
        <v>11</v>
      </c>
      <c r="O69" s="8">
        <v>4</v>
      </c>
      <c r="P69" s="8">
        <v>0</v>
      </c>
      <c r="Q69" s="8">
        <v>6</v>
      </c>
      <c r="R69" s="24">
        <v>36.93</v>
      </c>
    </row>
    <row r="70" spans="1:18">
      <c r="A70" s="7" t="s">
        <v>5</v>
      </c>
      <c r="B70" s="11">
        <v>13</v>
      </c>
      <c r="C70" s="29">
        <v>24</v>
      </c>
      <c r="D70" s="28">
        <f>DATEDIF([1]Foglio1!D70,[1]Foglio1!C70,"y")</f>
        <v>69</v>
      </c>
      <c r="E70" s="8">
        <v>73</v>
      </c>
      <c r="F70" s="8">
        <v>1.65</v>
      </c>
      <c r="G70" s="9">
        <f t="shared" si="5"/>
        <v>26.813590449954088</v>
      </c>
      <c r="H70" s="8" t="s">
        <v>6</v>
      </c>
      <c r="I70" s="6">
        <v>6</v>
      </c>
      <c r="J70" s="8">
        <v>6</v>
      </c>
      <c r="K70" s="8">
        <v>6</v>
      </c>
      <c r="L70" s="8">
        <v>3</v>
      </c>
      <c r="M70" s="6">
        <v>11</v>
      </c>
      <c r="N70" s="8">
        <v>11</v>
      </c>
      <c r="O70" s="8">
        <v>3</v>
      </c>
      <c r="P70" s="8">
        <v>10</v>
      </c>
      <c r="Q70" s="8">
        <v>6</v>
      </c>
      <c r="R70" s="24">
        <v>26.81</v>
      </c>
    </row>
    <row r="71" spans="1:18">
      <c r="A71" s="7" t="s">
        <v>7</v>
      </c>
      <c r="B71" s="11">
        <v>13</v>
      </c>
      <c r="C71" s="29">
        <v>38</v>
      </c>
      <c r="D71" s="28">
        <f>DATEDIF([1]Foglio1!D71,[1]Foglio1!C71,"y")</f>
        <v>68</v>
      </c>
      <c r="E71" s="8">
        <v>82</v>
      </c>
      <c r="F71" s="8">
        <v>1.73</v>
      </c>
      <c r="G71" s="9">
        <f t="shared" si="5"/>
        <v>27.398175682448461</v>
      </c>
      <c r="H71" s="8" t="s">
        <v>8</v>
      </c>
      <c r="I71" s="6">
        <v>3</v>
      </c>
      <c r="J71" s="8">
        <v>6</v>
      </c>
      <c r="K71" s="8">
        <v>6</v>
      </c>
      <c r="L71" s="8">
        <v>5</v>
      </c>
      <c r="M71" s="6">
        <v>12</v>
      </c>
      <c r="N71" s="8">
        <v>9</v>
      </c>
      <c r="O71" s="8">
        <v>1</v>
      </c>
      <c r="P71" s="8">
        <v>7</v>
      </c>
      <c r="Q71" s="8">
        <v>3</v>
      </c>
      <c r="R71" s="24">
        <v>27.4</v>
      </c>
    </row>
    <row r="72" spans="1:18">
      <c r="A72" s="7" t="s">
        <v>7</v>
      </c>
      <c r="B72" s="11">
        <v>12</v>
      </c>
      <c r="C72" s="11">
        <v>90</v>
      </c>
      <c r="D72" s="28">
        <f>DATEDIF([1]Foglio1!D72,[1]Foglio1!C72,"y")</f>
        <v>70</v>
      </c>
      <c r="E72" s="8">
        <v>89</v>
      </c>
      <c r="F72" s="8">
        <v>1.74</v>
      </c>
      <c r="G72" s="9">
        <f t="shared" si="5"/>
        <v>29.396221429515126</v>
      </c>
      <c r="H72" s="8" t="s">
        <v>8</v>
      </c>
      <c r="I72" s="6">
        <v>2</v>
      </c>
      <c r="J72" s="8">
        <v>6</v>
      </c>
      <c r="K72" s="8">
        <v>6</v>
      </c>
      <c r="L72" s="8">
        <v>4</v>
      </c>
      <c r="M72" s="8">
        <v>11</v>
      </c>
      <c r="N72" s="8">
        <v>11</v>
      </c>
      <c r="O72" s="8">
        <v>9</v>
      </c>
      <c r="P72" s="8">
        <v>8</v>
      </c>
      <c r="Q72" s="8">
        <v>9</v>
      </c>
      <c r="R72" s="24">
        <v>29.4</v>
      </c>
    </row>
    <row r="73" spans="1:18">
      <c r="A73" s="12" t="s">
        <v>7</v>
      </c>
      <c r="B73" s="11">
        <v>12</v>
      </c>
      <c r="C73" s="11">
        <v>76</v>
      </c>
      <c r="D73" s="28">
        <f>DATEDIF([1]Foglio1!D73,[1]Foglio1!C73,"y")</f>
        <v>68</v>
      </c>
      <c r="E73" s="8">
        <v>72</v>
      </c>
      <c r="F73" s="8">
        <v>1.65</v>
      </c>
      <c r="G73" s="9">
        <f t="shared" si="5"/>
        <v>26.446280991735541</v>
      </c>
      <c r="H73" s="8" t="s">
        <v>8</v>
      </c>
      <c r="I73" s="6">
        <v>4</v>
      </c>
      <c r="J73" s="8">
        <v>6</v>
      </c>
      <c r="K73" s="8">
        <v>7</v>
      </c>
      <c r="L73" s="8">
        <v>6</v>
      </c>
      <c r="M73" s="8">
        <v>8</v>
      </c>
      <c r="N73" s="8">
        <v>10</v>
      </c>
      <c r="O73" s="8">
        <v>0</v>
      </c>
      <c r="P73" s="8">
        <v>6</v>
      </c>
      <c r="Q73" s="8">
        <v>3</v>
      </c>
      <c r="R73" s="24">
        <v>26.45</v>
      </c>
    </row>
    <row r="74" spans="1:18">
      <c r="A74" s="12" t="s">
        <v>7</v>
      </c>
      <c r="B74" s="9">
        <v>12</v>
      </c>
      <c r="C74" s="11">
        <v>83</v>
      </c>
      <c r="D74" s="28">
        <f>DATEDIF([1]Foglio1!D74,[1]Foglio1!C74,"y")</f>
        <v>75</v>
      </c>
      <c r="E74" s="8">
        <v>88</v>
      </c>
      <c r="F74" s="8">
        <v>1.72</v>
      </c>
      <c r="G74" s="9">
        <f t="shared" si="5"/>
        <v>29.745808545159548</v>
      </c>
      <c r="H74" s="8" t="s">
        <v>6</v>
      </c>
      <c r="I74" s="6">
        <v>3</v>
      </c>
      <c r="J74" s="8">
        <v>7</v>
      </c>
      <c r="K74" s="8">
        <v>7</v>
      </c>
      <c r="L74" s="8">
        <v>5</v>
      </c>
      <c r="M74" s="8">
        <v>11</v>
      </c>
      <c r="N74" s="8">
        <v>11</v>
      </c>
      <c r="O74" s="8">
        <v>4</v>
      </c>
      <c r="P74" s="8">
        <v>8</v>
      </c>
      <c r="Q74" s="8">
        <v>5</v>
      </c>
      <c r="R74" s="24">
        <v>29.75</v>
      </c>
    </row>
    <row r="75" spans="1:18">
      <c r="A75" s="7" t="s">
        <v>5</v>
      </c>
      <c r="B75" s="21">
        <v>13</v>
      </c>
      <c r="C75" s="11">
        <v>58</v>
      </c>
      <c r="D75" s="28">
        <f>DATEDIF([1]Foglio1!D75,[1]Foglio1!C75,"y")</f>
        <v>56</v>
      </c>
      <c r="E75" s="8">
        <v>65</v>
      </c>
      <c r="F75" s="8">
        <v>1.68</v>
      </c>
      <c r="G75" s="9">
        <f t="shared" si="5"/>
        <v>23.030045351473927</v>
      </c>
      <c r="H75" s="8" t="s">
        <v>6</v>
      </c>
      <c r="I75" s="6">
        <v>5</v>
      </c>
      <c r="J75" s="8">
        <v>7</v>
      </c>
      <c r="K75" s="8">
        <v>7</v>
      </c>
      <c r="L75" s="8">
        <v>1</v>
      </c>
      <c r="M75" s="8">
        <v>10</v>
      </c>
      <c r="N75" s="8">
        <v>12</v>
      </c>
      <c r="O75" s="8">
        <v>5</v>
      </c>
      <c r="P75" s="8">
        <v>4</v>
      </c>
      <c r="Q75" s="8">
        <v>8</v>
      </c>
      <c r="R75" s="24">
        <v>23.03</v>
      </c>
    </row>
    <row r="76" spans="1:18">
      <c r="A76" s="7" t="s">
        <v>5</v>
      </c>
      <c r="B76" s="9">
        <v>12</v>
      </c>
      <c r="C76" s="11">
        <v>75</v>
      </c>
      <c r="D76" s="28">
        <f>DATEDIF([1]Foglio1!D76,[1]Foglio1!C76,"y")</f>
        <v>76</v>
      </c>
      <c r="E76" s="8">
        <v>60</v>
      </c>
      <c r="F76" s="8">
        <v>1.6</v>
      </c>
      <c r="G76" s="9">
        <f t="shared" si="5"/>
        <v>23.437499999999996</v>
      </c>
      <c r="H76" s="8" t="s">
        <v>6</v>
      </c>
      <c r="I76" s="6">
        <v>4</v>
      </c>
      <c r="J76" s="8">
        <v>7</v>
      </c>
      <c r="K76" s="8">
        <v>6</v>
      </c>
      <c r="L76" s="8">
        <v>6</v>
      </c>
      <c r="M76" s="8">
        <v>10</v>
      </c>
      <c r="N76" s="8">
        <v>10</v>
      </c>
      <c r="O76" s="8">
        <v>3</v>
      </c>
      <c r="P76" s="8">
        <v>5</v>
      </c>
      <c r="Q76" s="8">
        <v>4</v>
      </c>
      <c r="R76" s="24">
        <v>23.44</v>
      </c>
    </row>
    <row r="77" spans="1:18">
      <c r="A77" s="7" t="s">
        <v>7</v>
      </c>
      <c r="B77" s="9">
        <v>12</v>
      </c>
      <c r="C77" s="11">
        <v>75</v>
      </c>
      <c r="D77" s="28">
        <f>DATEDIF([1]Foglio1!D77,[1]Foglio1!C77,"y")</f>
        <v>73</v>
      </c>
      <c r="E77" s="8">
        <v>98</v>
      </c>
      <c r="F77" s="8">
        <v>1.85</v>
      </c>
      <c r="G77" s="9">
        <f t="shared" si="5"/>
        <v>28.634039444850252</v>
      </c>
      <c r="H77" s="8" t="s">
        <v>6</v>
      </c>
      <c r="I77" s="6">
        <v>4</v>
      </c>
      <c r="J77" s="8">
        <v>5</v>
      </c>
      <c r="K77" s="8">
        <v>6</v>
      </c>
      <c r="L77" s="8">
        <v>4</v>
      </c>
      <c r="M77" s="8">
        <v>12</v>
      </c>
      <c r="N77" s="8">
        <v>12</v>
      </c>
      <c r="O77" s="8">
        <v>3</v>
      </c>
      <c r="P77" s="8">
        <v>2</v>
      </c>
      <c r="Q77" s="8">
        <v>7</v>
      </c>
      <c r="R77" s="24">
        <v>28.63</v>
      </c>
    </row>
    <row r="78" spans="1:18">
      <c r="A78" s="12" t="s">
        <v>5</v>
      </c>
      <c r="B78" s="16">
        <v>14</v>
      </c>
      <c r="C78" s="11">
        <v>87</v>
      </c>
      <c r="D78" s="28">
        <f>DATEDIF([1]Foglio1!D78,[1]Foglio1!C78,"y")</f>
        <v>74</v>
      </c>
      <c r="E78" s="8">
        <v>73</v>
      </c>
      <c r="F78" s="8">
        <v>1.68</v>
      </c>
      <c r="G78" s="9">
        <f t="shared" si="5"/>
        <v>25.864512471655331</v>
      </c>
      <c r="H78" s="8" t="s">
        <v>8</v>
      </c>
      <c r="I78" s="8">
        <v>4</v>
      </c>
      <c r="J78" s="8">
        <v>6</v>
      </c>
      <c r="K78" s="13">
        <v>7</v>
      </c>
      <c r="L78" s="8">
        <v>5</v>
      </c>
      <c r="M78" s="8">
        <v>12</v>
      </c>
      <c r="N78" s="8">
        <v>12</v>
      </c>
      <c r="O78" s="8">
        <v>0</v>
      </c>
      <c r="P78" s="8">
        <v>1</v>
      </c>
      <c r="Q78" s="8">
        <v>7</v>
      </c>
      <c r="R78" s="24">
        <v>25.86</v>
      </c>
    </row>
    <row r="79" spans="1:18">
      <c r="A79" s="7" t="s">
        <v>7</v>
      </c>
      <c r="B79" s="21">
        <v>12</v>
      </c>
      <c r="C79" s="11">
        <v>92</v>
      </c>
      <c r="D79" s="28">
        <f>DATEDIF([1]Foglio1!D79,[1]Foglio1!C79,"y")</f>
        <v>77</v>
      </c>
      <c r="E79" s="8">
        <v>85</v>
      </c>
      <c r="F79" s="8">
        <v>1.67</v>
      </c>
      <c r="G79" s="9">
        <f t="shared" si="5"/>
        <v>30.477966223242138</v>
      </c>
      <c r="H79" s="8" t="s">
        <v>8</v>
      </c>
      <c r="I79" s="8">
        <v>5</v>
      </c>
      <c r="J79" s="13">
        <v>7</v>
      </c>
      <c r="K79" s="8">
        <v>5</v>
      </c>
      <c r="L79" s="8">
        <v>1</v>
      </c>
      <c r="M79" s="8">
        <v>11</v>
      </c>
      <c r="N79" s="8">
        <v>11</v>
      </c>
      <c r="O79" s="8">
        <v>5</v>
      </c>
      <c r="P79" s="8">
        <v>3</v>
      </c>
      <c r="Q79" s="8">
        <v>6</v>
      </c>
      <c r="R79" s="24">
        <v>30.48</v>
      </c>
    </row>
    <row r="80" spans="1:18">
      <c r="A80" s="7" t="s">
        <v>7</v>
      </c>
      <c r="B80" s="21">
        <v>14</v>
      </c>
      <c r="C80" s="11">
        <v>58</v>
      </c>
      <c r="D80" s="28">
        <f>DATEDIF([1]Foglio1!D80,[1]Foglio1!C80,"y")</f>
        <v>77</v>
      </c>
      <c r="E80" s="8">
        <v>85</v>
      </c>
      <c r="F80" s="8">
        <v>1.67</v>
      </c>
      <c r="G80" s="9">
        <f t="shared" si="5"/>
        <v>30.477966223242138</v>
      </c>
      <c r="H80" s="8" t="s">
        <v>6</v>
      </c>
      <c r="I80" s="8">
        <v>2</v>
      </c>
      <c r="J80" s="8">
        <v>5</v>
      </c>
      <c r="K80" s="8">
        <v>6</v>
      </c>
      <c r="L80" s="8">
        <v>7</v>
      </c>
      <c r="M80" s="13">
        <v>10</v>
      </c>
      <c r="N80" s="13">
        <v>10</v>
      </c>
      <c r="O80" s="8">
        <v>0</v>
      </c>
      <c r="P80" s="8">
        <v>9</v>
      </c>
      <c r="Q80" s="8">
        <v>10</v>
      </c>
      <c r="R80" s="24">
        <v>30.48</v>
      </c>
    </row>
    <row r="81" spans="1:18">
      <c r="A81" s="7" t="s">
        <v>5</v>
      </c>
      <c r="B81" s="21">
        <v>13</v>
      </c>
      <c r="C81" s="11">
        <v>71</v>
      </c>
      <c r="D81" s="28">
        <f>DATEDIF([1]Foglio1!D81,[1]Foglio1!C81,"y")</f>
        <v>69</v>
      </c>
      <c r="E81" s="13">
        <v>61</v>
      </c>
      <c r="F81" s="13">
        <v>1.58</v>
      </c>
      <c r="G81" s="9">
        <f t="shared" si="5"/>
        <v>24.435186668803073</v>
      </c>
      <c r="H81" s="8" t="s">
        <v>6</v>
      </c>
      <c r="I81" s="13">
        <v>3</v>
      </c>
      <c r="J81" s="8">
        <v>6</v>
      </c>
      <c r="K81" s="8">
        <v>6</v>
      </c>
      <c r="L81" s="8">
        <v>4</v>
      </c>
      <c r="M81" s="8">
        <v>9</v>
      </c>
      <c r="N81" s="8">
        <v>11</v>
      </c>
      <c r="O81" s="8">
        <v>1</v>
      </c>
      <c r="P81" s="8">
        <v>10</v>
      </c>
      <c r="Q81" s="8">
        <v>10</v>
      </c>
      <c r="R81" s="24">
        <v>24.44</v>
      </c>
    </row>
    <row r="82" spans="1:18">
      <c r="A82" s="7" t="s">
        <v>5</v>
      </c>
      <c r="B82" s="21">
        <v>12</v>
      </c>
      <c r="C82" s="11">
        <v>68</v>
      </c>
      <c r="D82" s="28">
        <f>DATEDIF([1]Foglio1!D82,[1]Foglio1!C82,"y")</f>
        <v>69</v>
      </c>
      <c r="E82" s="13">
        <v>61</v>
      </c>
      <c r="F82" s="13">
        <v>1.58</v>
      </c>
      <c r="G82" s="9">
        <f t="shared" si="5"/>
        <v>24.435186668803073</v>
      </c>
      <c r="H82" s="8" t="s">
        <v>8</v>
      </c>
      <c r="I82" s="8">
        <v>3</v>
      </c>
      <c r="J82" s="8">
        <v>6</v>
      </c>
      <c r="K82" s="8">
        <v>6</v>
      </c>
      <c r="L82" s="13">
        <v>6</v>
      </c>
      <c r="M82" s="8">
        <v>9</v>
      </c>
      <c r="N82" s="8">
        <v>11</v>
      </c>
      <c r="O82" s="8">
        <v>3</v>
      </c>
      <c r="P82" s="8">
        <v>0</v>
      </c>
      <c r="Q82" s="8">
        <v>7</v>
      </c>
      <c r="R82" s="24">
        <v>24.44</v>
      </c>
    </row>
    <row r="83" spans="1:18">
      <c r="A83" s="7" t="s">
        <v>5</v>
      </c>
      <c r="B83" s="21">
        <v>12</v>
      </c>
      <c r="C83" s="29">
        <v>24</v>
      </c>
      <c r="D83" s="28">
        <f>DATEDIF([1]Foglio1!D83,[1]Foglio1!C83,"y")</f>
        <v>73</v>
      </c>
      <c r="E83" s="8">
        <v>70</v>
      </c>
      <c r="F83" s="9">
        <v>1.61</v>
      </c>
      <c r="G83" s="9">
        <f>E83/F83^2</f>
        <v>27.005130974885226</v>
      </c>
      <c r="H83" s="8" t="s">
        <v>8</v>
      </c>
      <c r="I83" s="8">
        <v>5</v>
      </c>
      <c r="J83" s="8">
        <v>6</v>
      </c>
      <c r="K83" s="8">
        <v>7</v>
      </c>
      <c r="L83" s="8">
        <v>5</v>
      </c>
      <c r="M83" s="8">
        <v>9</v>
      </c>
      <c r="N83" s="8">
        <v>12</v>
      </c>
      <c r="O83" s="8">
        <v>5</v>
      </c>
      <c r="P83" s="8">
        <v>-2</v>
      </c>
      <c r="Q83" s="8">
        <v>6</v>
      </c>
      <c r="R83" s="24">
        <v>27.01</v>
      </c>
    </row>
    <row r="84" spans="1:18">
      <c r="A84" s="7" t="s">
        <v>5</v>
      </c>
      <c r="B84" s="21">
        <v>12</v>
      </c>
      <c r="C84" s="29">
        <v>38</v>
      </c>
      <c r="D84" s="28">
        <f>DATEDIF([1]Foglio1!D84,[1]Foglio1!C84,"y")</f>
        <v>80</v>
      </c>
      <c r="E84" s="8">
        <v>73</v>
      </c>
      <c r="F84" s="9">
        <v>1.65</v>
      </c>
      <c r="G84" s="9">
        <f>E84/F84^2</f>
        <v>26.813590449954088</v>
      </c>
      <c r="H84" s="8" t="s">
        <v>8</v>
      </c>
      <c r="I84" s="8">
        <v>1</v>
      </c>
      <c r="J84" s="8">
        <v>4</v>
      </c>
      <c r="K84" s="8">
        <v>6</v>
      </c>
      <c r="L84" s="8">
        <v>5</v>
      </c>
      <c r="M84" s="8">
        <v>8</v>
      </c>
      <c r="N84" s="8">
        <v>11</v>
      </c>
      <c r="O84" s="8">
        <v>7</v>
      </c>
      <c r="P84" s="8">
        <v>10</v>
      </c>
      <c r="Q84" s="8">
        <v>1</v>
      </c>
      <c r="R84" s="24">
        <v>26.81</v>
      </c>
    </row>
    <row r="85" spans="1:18">
      <c r="A85" s="12" t="s">
        <v>7</v>
      </c>
      <c r="B85" s="21">
        <v>12</v>
      </c>
      <c r="C85" s="29">
        <v>95</v>
      </c>
      <c r="D85" s="28">
        <f>DATEDIF([1]Foglio1!D85,[1]Foglio1!C85,"y")</f>
        <v>71</v>
      </c>
      <c r="E85" s="8">
        <v>95</v>
      </c>
      <c r="F85" s="9">
        <v>1.65</v>
      </c>
      <c r="G85" s="9">
        <f>E85/F85^2</f>
        <v>34.894398530762174</v>
      </c>
      <c r="H85" s="8" t="s">
        <v>8</v>
      </c>
      <c r="I85" s="8">
        <v>6</v>
      </c>
      <c r="J85" s="8">
        <v>6</v>
      </c>
      <c r="K85" s="37">
        <v>7</v>
      </c>
      <c r="L85" s="8">
        <v>6</v>
      </c>
      <c r="M85" s="8">
        <v>11</v>
      </c>
      <c r="N85" s="8">
        <v>11</v>
      </c>
      <c r="O85" s="8">
        <v>4</v>
      </c>
      <c r="P85" s="8">
        <v>11</v>
      </c>
      <c r="Q85" s="8">
        <v>3</v>
      </c>
      <c r="R85" s="24">
        <v>34.89</v>
      </c>
    </row>
    <row r="86" spans="1:18">
      <c r="A86" s="7" t="s">
        <v>7</v>
      </c>
      <c r="B86" s="21">
        <v>13</v>
      </c>
      <c r="C86" s="29">
        <v>86</v>
      </c>
      <c r="D86" s="28">
        <f>DATEDIF([1]Foglio1!D86,[1]Foglio1!C86,"y")</f>
        <v>71</v>
      </c>
      <c r="E86" s="8">
        <v>95</v>
      </c>
      <c r="F86" s="8">
        <v>1.65</v>
      </c>
      <c r="G86" s="9">
        <f>E86/(F86^2)</f>
        <v>34.894398530762174</v>
      </c>
      <c r="H86" s="8" t="s">
        <v>6</v>
      </c>
      <c r="I86" s="8">
        <v>4</v>
      </c>
      <c r="J86" s="6">
        <v>7</v>
      </c>
      <c r="K86" s="37">
        <v>7</v>
      </c>
      <c r="L86" s="8">
        <v>5</v>
      </c>
      <c r="M86" s="8">
        <v>10</v>
      </c>
      <c r="N86" s="8">
        <v>10</v>
      </c>
      <c r="O86" s="8">
        <v>1</v>
      </c>
      <c r="P86" s="8">
        <v>12</v>
      </c>
      <c r="Q86" s="8">
        <v>2</v>
      </c>
      <c r="R86" s="24">
        <v>34.89</v>
      </c>
    </row>
    <row r="87" spans="1:18">
      <c r="A87" s="7" t="s">
        <v>5</v>
      </c>
      <c r="B87" s="21">
        <v>12</v>
      </c>
      <c r="C87" s="29">
        <v>47</v>
      </c>
      <c r="D87" s="28">
        <f>DATEDIF([1]Foglio1!D87,[1]Foglio1!C87,"y")</f>
        <v>59</v>
      </c>
      <c r="E87" s="8">
        <v>61</v>
      </c>
      <c r="F87" s="9">
        <v>1.56</v>
      </c>
      <c r="G87" s="9">
        <f>E87/F87^2</f>
        <v>25.06574621959237</v>
      </c>
      <c r="H87" s="8" t="s">
        <v>6</v>
      </c>
      <c r="I87" s="8">
        <v>3</v>
      </c>
      <c r="J87" s="6">
        <v>5</v>
      </c>
      <c r="K87" s="37">
        <v>6</v>
      </c>
      <c r="L87" s="8">
        <v>4</v>
      </c>
      <c r="M87" s="8">
        <v>13</v>
      </c>
      <c r="N87" s="8">
        <v>13</v>
      </c>
      <c r="O87" s="8">
        <v>0</v>
      </c>
      <c r="P87" s="8">
        <v>11</v>
      </c>
      <c r="Q87" s="8">
        <v>12</v>
      </c>
      <c r="R87" s="24">
        <v>25.07</v>
      </c>
    </row>
    <row r="88" spans="1:18">
      <c r="A88" s="7" t="s">
        <v>5</v>
      </c>
      <c r="B88" s="9">
        <v>12</v>
      </c>
      <c r="C88" s="29">
        <v>66</v>
      </c>
      <c r="D88" s="28">
        <f>DATEDIF([1]Foglio1!D88,[1]Foglio1!C88,"y")</f>
        <v>59</v>
      </c>
      <c r="E88" s="8">
        <v>61</v>
      </c>
      <c r="F88" s="9">
        <v>1.56</v>
      </c>
      <c r="G88" s="9">
        <f>E88/F88^2</f>
        <v>25.06574621959237</v>
      </c>
      <c r="H88" s="8" t="s">
        <v>8</v>
      </c>
      <c r="I88" s="31">
        <v>2</v>
      </c>
      <c r="J88" s="6">
        <v>6</v>
      </c>
      <c r="K88" s="37">
        <v>5</v>
      </c>
      <c r="L88" s="8">
        <v>5</v>
      </c>
      <c r="M88" s="8">
        <v>10</v>
      </c>
      <c r="N88" s="8">
        <v>10</v>
      </c>
      <c r="O88" s="8">
        <v>8</v>
      </c>
      <c r="P88" s="8">
        <v>20</v>
      </c>
      <c r="Q88" s="8">
        <v>5</v>
      </c>
      <c r="R88" s="24">
        <v>25.07</v>
      </c>
    </row>
    <row r="89" spans="1:18">
      <c r="A89" s="7" t="s">
        <v>7</v>
      </c>
      <c r="B89" s="21">
        <v>12</v>
      </c>
      <c r="C89" s="29">
        <v>79</v>
      </c>
      <c r="D89" s="28">
        <f>DATEDIF([1]Foglio1!D89,[1]Foglio1!C89,"y")</f>
        <v>71</v>
      </c>
      <c r="E89" s="8">
        <v>85</v>
      </c>
      <c r="F89" s="8">
        <v>1.72</v>
      </c>
      <c r="G89" s="9">
        <f>E89/(F89^2)</f>
        <v>28.731746890210928</v>
      </c>
      <c r="H89" s="8" t="s">
        <v>6</v>
      </c>
      <c r="I89" s="31">
        <v>5</v>
      </c>
      <c r="J89" s="6">
        <v>7</v>
      </c>
      <c r="K89" s="37">
        <v>6</v>
      </c>
      <c r="L89" s="6">
        <v>4</v>
      </c>
      <c r="M89" s="6">
        <v>11</v>
      </c>
      <c r="N89" s="6">
        <v>11</v>
      </c>
      <c r="O89" s="8">
        <v>0</v>
      </c>
      <c r="P89" s="8">
        <v>10</v>
      </c>
      <c r="Q89" s="8">
        <v>6</v>
      </c>
      <c r="R89" s="24">
        <v>28.73</v>
      </c>
    </row>
    <row r="90" spans="1:18">
      <c r="A90" s="12" t="s">
        <v>7</v>
      </c>
      <c r="B90" s="9">
        <v>15</v>
      </c>
      <c r="C90" s="29">
        <v>81</v>
      </c>
      <c r="D90" s="28">
        <f>DATEDIF([1]Foglio1!D90,[1]Foglio1!C90,"y")</f>
        <v>74</v>
      </c>
      <c r="E90" s="8">
        <v>88</v>
      </c>
      <c r="F90" s="9">
        <v>1.74</v>
      </c>
      <c r="G90" s="9">
        <f>E90/F90^2</f>
        <v>29.065926806711587</v>
      </c>
      <c r="H90" s="8" t="s">
        <v>8</v>
      </c>
      <c r="I90" s="31">
        <v>4</v>
      </c>
      <c r="J90" s="6">
        <v>6</v>
      </c>
      <c r="K90" s="37">
        <v>7</v>
      </c>
      <c r="L90" s="6">
        <v>5</v>
      </c>
      <c r="M90" s="6">
        <v>12</v>
      </c>
      <c r="N90" s="6">
        <v>12</v>
      </c>
      <c r="O90" s="8">
        <v>4</v>
      </c>
      <c r="P90" s="8">
        <v>8</v>
      </c>
      <c r="Q90" s="8">
        <v>9</v>
      </c>
      <c r="R90" s="24">
        <v>29.07</v>
      </c>
    </row>
    <row r="91" spans="1:18">
      <c r="A91" s="7" t="s">
        <v>5</v>
      </c>
      <c r="B91" s="21">
        <v>12</v>
      </c>
      <c r="C91" s="29">
        <v>24</v>
      </c>
      <c r="D91" s="28">
        <f>DATEDIF([1]Foglio1!D91,[1]Foglio1!C91,"y")</f>
        <v>78</v>
      </c>
      <c r="E91" s="8">
        <v>72</v>
      </c>
      <c r="F91" s="9">
        <v>1.68</v>
      </c>
      <c r="G91" s="9">
        <f>E91/F91^2</f>
        <v>25.510204081632658</v>
      </c>
      <c r="H91" s="8" t="s">
        <v>8</v>
      </c>
      <c r="I91" s="31">
        <v>5</v>
      </c>
      <c r="J91" s="6">
        <v>6</v>
      </c>
      <c r="K91" s="37">
        <v>7</v>
      </c>
      <c r="L91" s="6">
        <v>4</v>
      </c>
      <c r="M91" s="6">
        <v>12</v>
      </c>
      <c r="N91" s="6">
        <v>12</v>
      </c>
      <c r="O91" s="8">
        <v>8</v>
      </c>
      <c r="P91" s="8">
        <v>4</v>
      </c>
      <c r="Q91" s="8">
        <v>5</v>
      </c>
      <c r="R91" s="24">
        <v>25.51</v>
      </c>
    </row>
    <row r="92" spans="1:18">
      <c r="A92" s="7" t="s">
        <v>5</v>
      </c>
      <c r="B92" s="21">
        <v>12</v>
      </c>
      <c r="C92" s="29">
        <v>28</v>
      </c>
      <c r="D92" s="28">
        <f>DATEDIF([1]Foglio1!D92,[1]Foglio1!C92,"y")</f>
        <v>78</v>
      </c>
      <c r="E92" s="8">
        <v>72</v>
      </c>
      <c r="F92" s="9">
        <v>1.68</v>
      </c>
      <c r="G92" s="9">
        <f>E92/F92^2</f>
        <v>25.510204081632658</v>
      </c>
      <c r="H92" s="8" t="s">
        <v>6</v>
      </c>
      <c r="I92" s="31">
        <v>6</v>
      </c>
      <c r="J92" s="6">
        <v>6</v>
      </c>
      <c r="K92" s="37">
        <v>7</v>
      </c>
      <c r="L92" s="6">
        <v>3</v>
      </c>
      <c r="M92" s="6">
        <v>8</v>
      </c>
      <c r="N92" s="6">
        <v>11</v>
      </c>
      <c r="O92" s="8">
        <v>5</v>
      </c>
      <c r="P92" s="8">
        <v>5</v>
      </c>
      <c r="Q92" s="8">
        <v>7</v>
      </c>
      <c r="R92" s="24">
        <v>25.51</v>
      </c>
    </row>
    <row r="93" spans="1:18">
      <c r="A93" s="7" t="s">
        <v>7</v>
      </c>
      <c r="B93" s="21">
        <v>12</v>
      </c>
      <c r="C93" s="29">
        <v>37</v>
      </c>
      <c r="D93" s="28">
        <f>DATEDIF([1]Foglio1!D93,[1]Foglio1!C93,"y")</f>
        <v>59</v>
      </c>
      <c r="E93" s="8">
        <v>91</v>
      </c>
      <c r="F93" s="8">
        <v>1.78</v>
      </c>
      <c r="G93" s="9">
        <f>E93/(F93^2)</f>
        <v>28.721121070571897</v>
      </c>
      <c r="H93" s="8" t="s">
        <v>8</v>
      </c>
      <c r="I93" s="31">
        <v>4</v>
      </c>
      <c r="J93" s="6">
        <v>7</v>
      </c>
      <c r="K93" s="37">
        <v>5</v>
      </c>
      <c r="L93" s="6">
        <v>4</v>
      </c>
      <c r="M93" s="6">
        <v>10</v>
      </c>
      <c r="N93" s="6">
        <v>10</v>
      </c>
      <c r="O93" s="8">
        <v>5</v>
      </c>
      <c r="P93" s="8">
        <v>2</v>
      </c>
      <c r="Q93" s="8">
        <v>6</v>
      </c>
      <c r="R93" s="24">
        <v>28.72</v>
      </c>
    </row>
    <row r="94" spans="1:18">
      <c r="A94" s="7" t="s">
        <v>5</v>
      </c>
      <c r="B94" s="21">
        <v>12</v>
      </c>
      <c r="C94" s="29">
        <v>73</v>
      </c>
      <c r="D94" s="28">
        <f>DATEDIF([1]Foglio1!D94,[1]Foglio1!C94,"y")</f>
        <v>59</v>
      </c>
      <c r="E94" s="8">
        <v>64</v>
      </c>
      <c r="F94" s="9">
        <v>1.64</v>
      </c>
      <c r="G94" s="9">
        <f>E94/F94^2</f>
        <v>23.795359904818564</v>
      </c>
      <c r="H94" s="8" t="s">
        <v>6</v>
      </c>
      <c r="I94" s="31">
        <v>2</v>
      </c>
      <c r="J94" s="6">
        <v>5</v>
      </c>
      <c r="K94" s="37">
        <v>6</v>
      </c>
      <c r="L94" s="6">
        <v>6</v>
      </c>
      <c r="M94" s="6">
        <v>10</v>
      </c>
      <c r="N94" s="6">
        <v>10</v>
      </c>
      <c r="O94" s="8">
        <v>2</v>
      </c>
      <c r="P94" s="8">
        <v>2</v>
      </c>
      <c r="Q94" s="8">
        <v>6</v>
      </c>
      <c r="R94" s="24">
        <v>23.8</v>
      </c>
    </row>
    <row r="95" spans="1:18">
      <c r="A95" s="7" t="s">
        <v>7</v>
      </c>
      <c r="B95" s="21">
        <v>12</v>
      </c>
      <c r="C95" s="29">
        <v>45</v>
      </c>
      <c r="D95" s="28">
        <f>DATEDIF([1]Foglio1!D95,[1]Foglio1!C95,"y")</f>
        <v>59</v>
      </c>
      <c r="E95" s="8">
        <v>73</v>
      </c>
      <c r="F95" s="9">
        <v>1.8</v>
      </c>
      <c r="G95" s="9">
        <f>E95/F95^2</f>
        <v>22.530864197530864</v>
      </c>
      <c r="H95" s="8" t="s">
        <v>6</v>
      </c>
      <c r="I95" s="31">
        <v>6</v>
      </c>
      <c r="J95" s="6">
        <v>7</v>
      </c>
      <c r="K95" s="37">
        <v>6</v>
      </c>
      <c r="L95" s="6">
        <v>7</v>
      </c>
      <c r="M95" s="6">
        <v>12</v>
      </c>
      <c r="N95" s="6">
        <v>12</v>
      </c>
      <c r="O95" s="8">
        <v>5</v>
      </c>
      <c r="P95" s="8">
        <v>2</v>
      </c>
      <c r="Q95" s="8">
        <v>8</v>
      </c>
      <c r="R95" s="24">
        <v>22.53</v>
      </c>
    </row>
    <row r="96" spans="1:18">
      <c r="A96" s="7" t="s">
        <v>5</v>
      </c>
      <c r="B96" s="21">
        <v>12</v>
      </c>
      <c r="C96" s="29">
        <v>69</v>
      </c>
      <c r="D96" s="28">
        <f>DATEDIF([1]Foglio1!D96,[1]Foglio1!C96,"y")</f>
        <v>70</v>
      </c>
      <c r="E96" s="8">
        <v>72</v>
      </c>
      <c r="F96" s="9">
        <v>1.68</v>
      </c>
      <c r="G96" s="9">
        <f>E96/F96^2</f>
        <v>25.510204081632658</v>
      </c>
      <c r="H96" s="8" t="s">
        <v>8</v>
      </c>
      <c r="I96" s="31">
        <v>2</v>
      </c>
      <c r="J96" s="6">
        <v>6</v>
      </c>
      <c r="K96" s="37">
        <v>5</v>
      </c>
      <c r="L96" s="6">
        <v>4</v>
      </c>
      <c r="M96" s="6">
        <v>11</v>
      </c>
      <c r="N96" s="6">
        <v>11</v>
      </c>
      <c r="O96" s="8">
        <v>6</v>
      </c>
      <c r="P96" s="8">
        <v>0</v>
      </c>
      <c r="Q96" s="8">
        <v>3</v>
      </c>
      <c r="R96" s="24">
        <v>25.51</v>
      </c>
    </row>
    <row r="97" spans="1:18">
      <c r="A97" s="7" t="s">
        <v>5</v>
      </c>
      <c r="B97" s="21">
        <v>12</v>
      </c>
      <c r="C97" s="29">
        <v>84</v>
      </c>
      <c r="D97" s="28">
        <f>DATEDIF([1]Foglio1!D97,[1]Foglio1!C97,"y")</f>
        <v>74</v>
      </c>
      <c r="E97" s="8">
        <v>55</v>
      </c>
      <c r="F97" s="9">
        <v>1.64</v>
      </c>
      <c r="G97" s="9">
        <f>E97/F97^2</f>
        <v>20.449137418203453</v>
      </c>
      <c r="H97" s="8" t="s">
        <v>6</v>
      </c>
      <c r="I97" s="31">
        <v>2</v>
      </c>
      <c r="J97" s="6">
        <v>6</v>
      </c>
      <c r="K97" s="37">
        <v>7</v>
      </c>
      <c r="L97" s="6">
        <v>5</v>
      </c>
      <c r="M97" s="6">
        <v>10</v>
      </c>
      <c r="N97" s="6">
        <v>10</v>
      </c>
      <c r="O97" s="8">
        <v>-3</v>
      </c>
      <c r="P97" s="8">
        <v>6</v>
      </c>
      <c r="Q97" s="8">
        <v>3</v>
      </c>
      <c r="R97" s="24">
        <v>20.45</v>
      </c>
    </row>
    <row r="98" spans="1:18">
      <c r="A98" s="7" t="s">
        <v>5</v>
      </c>
      <c r="B98" s="11">
        <v>12</v>
      </c>
      <c r="C98" s="29">
        <v>80</v>
      </c>
      <c r="D98" s="28">
        <f>DATEDIF([1]Foglio1!D98,[1]Foglio1!C98,"y")</f>
        <v>78</v>
      </c>
      <c r="E98" s="8">
        <v>69</v>
      </c>
      <c r="F98" s="8">
        <v>1.57</v>
      </c>
      <c r="G98" s="9">
        <f>E98/(F98^2)</f>
        <v>27.993022029291247</v>
      </c>
      <c r="H98" s="8" t="s">
        <v>8</v>
      </c>
      <c r="I98" s="31">
        <v>5</v>
      </c>
      <c r="J98" s="34">
        <v>6</v>
      </c>
      <c r="K98" s="37">
        <v>8</v>
      </c>
      <c r="L98" s="6">
        <v>4</v>
      </c>
      <c r="M98" s="6">
        <v>10</v>
      </c>
      <c r="N98" s="6">
        <v>10</v>
      </c>
      <c r="O98" s="8">
        <v>5</v>
      </c>
      <c r="P98" s="8">
        <v>3</v>
      </c>
      <c r="Q98" s="8">
        <v>5</v>
      </c>
      <c r="R98" s="24">
        <v>26.7</v>
      </c>
    </row>
    <row r="99" spans="1:18">
      <c r="A99" s="7" t="s">
        <v>5</v>
      </c>
      <c r="B99" s="11">
        <v>12</v>
      </c>
      <c r="C99" s="29">
        <v>28</v>
      </c>
      <c r="D99" s="28">
        <f>DATEDIF([1]Foglio1!D99,[1]Foglio1!C99,"y")</f>
        <v>63</v>
      </c>
      <c r="E99" s="8">
        <v>80</v>
      </c>
      <c r="F99" s="9">
        <v>1.65</v>
      </c>
      <c r="G99" s="9">
        <f>E99/F99^2</f>
        <v>29.384756657483933</v>
      </c>
      <c r="H99" s="8" t="s">
        <v>8</v>
      </c>
      <c r="I99" s="31">
        <v>6</v>
      </c>
      <c r="J99" s="33">
        <v>6</v>
      </c>
      <c r="K99" s="37">
        <v>7</v>
      </c>
      <c r="L99" s="6">
        <v>3</v>
      </c>
      <c r="M99" s="6">
        <v>9</v>
      </c>
      <c r="N99" s="6">
        <v>12</v>
      </c>
      <c r="O99" s="8">
        <v>4</v>
      </c>
      <c r="P99" s="8">
        <v>9</v>
      </c>
      <c r="Q99" s="8">
        <v>4</v>
      </c>
      <c r="R99" s="24">
        <v>29.38</v>
      </c>
    </row>
    <row r="100" spans="1:18">
      <c r="A100" s="7" t="s">
        <v>5</v>
      </c>
      <c r="B100" s="11">
        <v>13</v>
      </c>
      <c r="C100" s="29">
        <v>36</v>
      </c>
      <c r="D100" s="28">
        <f>DATEDIF([1]Foglio1!D100,[1]Foglio1!C100,"y")</f>
        <v>63</v>
      </c>
      <c r="E100" s="8">
        <v>80</v>
      </c>
      <c r="F100" s="9">
        <v>1.65</v>
      </c>
      <c r="G100" s="9">
        <f>E100/F100^2</f>
        <v>29.384756657483933</v>
      </c>
      <c r="H100" s="8" t="s">
        <v>6</v>
      </c>
      <c r="I100" s="31">
        <v>4</v>
      </c>
      <c r="J100" s="33">
        <v>5</v>
      </c>
      <c r="K100" s="8">
        <v>5</v>
      </c>
      <c r="L100" s="6">
        <v>4</v>
      </c>
      <c r="M100" s="6">
        <v>11</v>
      </c>
      <c r="N100" s="6">
        <v>11</v>
      </c>
      <c r="O100" s="8">
        <v>0</v>
      </c>
      <c r="P100" s="8">
        <v>12</v>
      </c>
      <c r="Q100" s="8">
        <v>12</v>
      </c>
      <c r="R100" s="24">
        <v>29.38</v>
      </c>
    </row>
    <row r="101" spans="1:18">
      <c r="A101" s="7" t="s">
        <v>7</v>
      </c>
      <c r="B101" s="11">
        <v>12</v>
      </c>
      <c r="C101" s="29">
        <v>61</v>
      </c>
      <c r="D101" s="28">
        <f>DATEDIF([1]Foglio1!D101,[1]Foglio1!C101,"y")</f>
        <v>77</v>
      </c>
      <c r="E101" s="8">
        <v>85</v>
      </c>
      <c r="F101" s="8">
        <v>1.76</v>
      </c>
      <c r="G101" s="9">
        <f>E101/(F101^2)</f>
        <v>27.440599173553721</v>
      </c>
      <c r="H101" s="8" t="s">
        <v>6</v>
      </c>
      <c r="I101" s="31">
        <v>4</v>
      </c>
      <c r="J101" s="35">
        <v>7</v>
      </c>
      <c r="K101" s="8">
        <v>6</v>
      </c>
      <c r="L101" s="8">
        <v>3</v>
      </c>
      <c r="M101" s="13">
        <v>10</v>
      </c>
      <c r="N101" s="8">
        <v>11</v>
      </c>
      <c r="O101" s="8">
        <v>7</v>
      </c>
      <c r="P101" s="8">
        <v>8</v>
      </c>
      <c r="Q101" s="8">
        <v>6</v>
      </c>
      <c r="R101" s="24">
        <v>27.44</v>
      </c>
    </row>
    <row r="102" spans="1:18">
      <c r="A102" s="7" t="s">
        <v>5</v>
      </c>
      <c r="B102" s="11">
        <v>13</v>
      </c>
      <c r="C102" s="29">
        <v>44</v>
      </c>
      <c r="D102" s="28">
        <f>DATEDIF([1]Foglio1!D102,[1]Foglio1!C102,"y")</f>
        <v>74</v>
      </c>
      <c r="E102" s="8">
        <v>62</v>
      </c>
      <c r="F102" s="8">
        <v>1.68</v>
      </c>
      <c r="G102" s="9">
        <f>E102/(F102^2)</f>
        <v>21.9671201814059</v>
      </c>
      <c r="H102" s="8" t="s">
        <v>8</v>
      </c>
      <c r="I102" s="31">
        <v>4</v>
      </c>
      <c r="J102" s="33">
        <v>5</v>
      </c>
      <c r="K102" s="8">
        <v>7</v>
      </c>
      <c r="L102" s="8">
        <v>4</v>
      </c>
      <c r="M102" s="8">
        <v>9</v>
      </c>
      <c r="N102" s="8">
        <v>9</v>
      </c>
      <c r="O102" s="8">
        <v>3</v>
      </c>
      <c r="P102" s="8">
        <v>2</v>
      </c>
      <c r="Q102" s="8">
        <v>8</v>
      </c>
      <c r="R102" s="24">
        <v>21.97</v>
      </c>
    </row>
    <row r="103" spans="1:18">
      <c r="A103" s="12" t="s">
        <v>5</v>
      </c>
      <c r="B103" s="11">
        <v>12</v>
      </c>
      <c r="C103" s="29">
        <v>50</v>
      </c>
      <c r="D103" s="28">
        <f>DATEDIF([1]Foglio1!D103,[1]Foglio1!C103,"y")</f>
        <v>68</v>
      </c>
      <c r="E103" s="8">
        <v>69</v>
      </c>
      <c r="F103" s="8">
        <v>1.61</v>
      </c>
      <c r="G103" s="9">
        <f>E103/(F103^2)</f>
        <v>26.619343389529721</v>
      </c>
      <c r="H103" s="8" t="s">
        <v>6</v>
      </c>
      <c r="I103" s="31">
        <v>4</v>
      </c>
      <c r="J103" s="35">
        <v>6</v>
      </c>
      <c r="K103" s="8">
        <v>6</v>
      </c>
      <c r="L103" s="8">
        <v>5</v>
      </c>
      <c r="M103" s="8">
        <v>9</v>
      </c>
      <c r="N103" s="8">
        <v>11</v>
      </c>
      <c r="O103" s="8">
        <v>-2</v>
      </c>
      <c r="P103" s="8">
        <v>13</v>
      </c>
      <c r="Q103" s="8">
        <v>5</v>
      </c>
      <c r="R103" s="24">
        <v>26.62</v>
      </c>
    </row>
    <row r="104" spans="1:18">
      <c r="A104" s="7" t="s">
        <v>5</v>
      </c>
      <c r="B104" s="11">
        <v>12</v>
      </c>
      <c r="C104" s="29">
        <v>38</v>
      </c>
      <c r="D104" s="28">
        <f>DATEDIF([1]Foglio1!D104,[1]Foglio1!C104,"y")</f>
        <v>74</v>
      </c>
      <c r="E104" s="8">
        <v>56</v>
      </c>
      <c r="F104" s="8">
        <v>1.58</v>
      </c>
      <c r="G104" s="9">
        <f>E104/(F104^2)</f>
        <v>22.432302515622492</v>
      </c>
      <c r="H104" s="8" t="s">
        <v>8</v>
      </c>
      <c r="I104" s="31">
        <v>7</v>
      </c>
      <c r="J104" s="8">
        <v>6</v>
      </c>
      <c r="K104" s="13">
        <v>6</v>
      </c>
      <c r="L104" s="8">
        <v>8</v>
      </c>
      <c r="M104" s="8">
        <v>9</v>
      </c>
      <c r="N104" s="8">
        <v>10</v>
      </c>
      <c r="O104" s="8">
        <v>0</v>
      </c>
      <c r="P104" s="8">
        <v>6</v>
      </c>
      <c r="Q104" s="8">
        <v>4</v>
      </c>
      <c r="R104" s="24">
        <v>22.43</v>
      </c>
    </row>
    <row r="105" spans="1:18">
      <c r="A105" s="7" t="s">
        <v>7</v>
      </c>
      <c r="B105" s="11">
        <v>12</v>
      </c>
      <c r="C105" s="29">
        <v>66</v>
      </c>
      <c r="D105" s="28">
        <f>DATEDIF([1]Foglio1!D105,[1]Foglio1!C105,"y")</f>
        <v>71</v>
      </c>
      <c r="E105" s="8">
        <v>91</v>
      </c>
      <c r="F105" s="9">
        <v>1.65</v>
      </c>
      <c r="G105" s="9">
        <f>E105/F105^2</f>
        <v>33.425160697887975</v>
      </c>
      <c r="H105" s="8" t="s">
        <v>8</v>
      </c>
      <c r="I105" s="31">
        <v>4</v>
      </c>
      <c r="J105" s="8">
        <v>6</v>
      </c>
      <c r="K105" s="8">
        <v>7</v>
      </c>
      <c r="L105" s="13">
        <v>2</v>
      </c>
      <c r="M105" s="8">
        <v>8</v>
      </c>
      <c r="N105" s="8">
        <v>11</v>
      </c>
      <c r="O105" s="8">
        <v>5</v>
      </c>
      <c r="P105" s="8">
        <v>12</v>
      </c>
      <c r="Q105" s="8">
        <v>4</v>
      </c>
      <c r="R105" s="24">
        <v>33.43</v>
      </c>
    </row>
    <row r="106" spans="1:18">
      <c r="A106" s="7" t="s">
        <v>7</v>
      </c>
      <c r="B106" s="11">
        <v>13</v>
      </c>
      <c r="C106" s="29">
        <v>81</v>
      </c>
      <c r="D106" s="28">
        <f>DATEDIF([1]Foglio1!D106,[1]Foglio1!C106,"y")</f>
        <v>75</v>
      </c>
      <c r="E106" s="8">
        <v>107</v>
      </c>
      <c r="F106" s="8">
        <v>1.7</v>
      </c>
      <c r="G106" s="9">
        <f>E106/(F106^2)</f>
        <v>37.024221453287204</v>
      </c>
      <c r="H106" s="8" t="s">
        <v>8</v>
      </c>
      <c r="I106" s="31">
        <v>4</v>
      </c>
      <c r="J106" s="8">
        <v>7</v>
      </c>
      <c r="K106" s="8">
        <v>7</v>
      </c>
      <c r="L106" s="8">
        <v>3</v>
      </c>
      <c r="M106" s="8">
        <v>11</v>
      </c>
      <c r="N106" s="8">
        <v>12</v>
      </c>
      <c r="O106" s="8">
        <v>4</v>
      </c>
      <c r="P106" s="8">
        <v>1</v>
      </c>
      <c r="Q106" s="8">
        <v>0</v>
      </c>
      <c r="R106" s="24">
        <v>37.020000000000003</v>
      </c>
    </row>
    <row r="107" spans="1:18">
      <c r="A107" s="7" t="s">
        <v>5</v>
      </c>
      <c r="B107" s="11">
        <v>13</v>
      </c>
      <c r="C107" s="29">
        <v>83</v>
      </c>
      <c r="D107" s="28">
        <f>DATEDIF([1]Foglio1!D107,[1]Foglio1!C107,"y")</f>
        <v>58</v>
      </c>
      <c r="E107" s="8">
        <v>70</v>
      </c>
      <c r="F107" s="8">
        <v>1.54</v>
      </c>
      <c r="G107" s="9">
        <f>E107/(F107^2)</f>
        <v>29.515938606847698</v>
      </c>
      <c r="H107" s="8" t="s">
        <v>8</v>
      </c>
      <c r="I107" s="31">
        <v>4</v>
      </c>
      <c r="J107" s="8">
        <v>7</v>
      </c>
      <c r="K107" s="8">
        <v>6</v>
      </c>
      <c r="L107" s="8">
        <v>5</v>
      </c>
      <c r="M107" s="8">
        <v>10</v>
      </c>
      <c r="N107" s="8">
        <v>10</v>
      </c>
      <c r="O107" s="8">
        <v>0</v>
      </c>
      <c r="P107" s="8">
        <v>11</v>
      </c>
      <c r="Q107" s="8">
        <v>10</v>
      </c>
      <c r="R107" s="24">
        <v>29.52</v>
      </c>
    </row>
    <row r="108" spans="1:18">
      <c r="A108" s="7" t="s">
        <v>7</v>
      </c>
      <c r="B108" s="11">
        <v>12</v>
      </c>
      <c r="C108" s="29">
        <v>25</v>
      </c>
      <c r="D108" s="28">
        <f>DATEDIF([1]Foglio1!D108,[1]Foglio1!C108,"y")</f>
        <v>72</v>
      </c>
      <c r="E108" s="8">
        <v>86</v>
      </c>
      <c r="F108" s="8">
        <v>1.73</v>
      </c>
      <c r="G108" s="9">
        <f>E108/(F108^2)</f>
        <v>28.734672057202044</v>
      </c>
      <c r="H108" s="8" t="s">
        <v>6</v>
      </c>
      <c r="I108" s="31">
        <v>4</v>
      </c>
      <c r="J108" s="8">
        <v>7</v>
      </c>
      <c r="K108" s="8">
        <v>7</v>
      </c>
      <c r="L108" s="8">
        <v>4</v>
      </c>
      <c r="M108" s="8">
        <v>13</v>
      </c>
      <c r="N108" s="8">
        <v>12</v>
      </c>
      <c r="O108" s="8">
        <v>3</v>
      </c>
      <c r="P108" s="8">
        <v>2</v>
      </c>
      <c r="Q108" s="8">
        <v>12</v>
      </c>
      <c r="R108" s="24">
        <v>28.73</v>
      </c>
    </row>
    <row r="109" spans="1:18">
      <c r="A109" s="7" t="s">
        <v>7</v>
      </c>
      <c r="B109" s="11">
        <v>12</v>
      </c>
      <c r="C109" s="29">
        <v>28</v>
      </c>
      <c r="D109" s="28">
        <f>DATEDIF([1]Foglio1!D109,[1]Foglio1!C109,"y")</f>
        <v>66</v>
      </c>
      <c r="E109" s="8">
        <v>70</v>
      </c>
      <c r="F109" s="8">
        <v>1.7</v>
      </c>
      <c r="G109" s="9">
        <f>E109/(F109^2)</f>
        <v>24.221453287197235</v>
      </c>
      <c r="H109" s="8" t="s">
        <v>6</v>
      </c>
      <c r="I109" s="31">
        <v>5</v>
      </c>
      <c r="J109" s="8">
        <v>5</v>
      </c>
      <c r="K109" s="8">
        <v>6</v>
      </c>
      <c r="L109" s="8">
        <v>6</v>
      </c>
      <c r="M109" s="8">
        <v>10</v>
      </c>
      <c r="N109" s="8">
        <v>12</v>
      </c>
      <c r="O109" s="8">
        <v>2</v>
      </c>
      <c r="P109" s="8">
        <v>12</v>
      </c>
      <c r="Q109" s="8">
        <v>4</v>
      </c>
      <c r="R109" s="24">
        <v>24.22</v>
      </c>
    </row>
    <row r="110" spans="1:18">
      <c r="A110" s="12" t="s">
        <v>5</v>
      </c>
      <c r="B110" s="9">
        <v>12</v>
      </c>
      <c r="C110" s="29">
        <v>29</v>
      </c>
      <c r="D110" s="28">
        <f>DATEDIF([1]Foglio1!D110,[1]Foglio1!C110,"y")</f>
        <v>85</v>
      </c>
      <c r="E110" s="8">
        <v>56</v>
      </c>
      <c r="F110" s="8">
        <v>1.65</v>
      </c>
      <c r="G110" s="9">
        <f>E110/(F110^2)</f>
        <v>20.569329660238754</v>
      </c>
      <c r="H110" s="8" t="s">
        <v>8</v>
      </c>
      <c r="I110" s="31">
        <v>4</v>
      </c>
      <c r="J110" s="8">
        <v>6</v>
      </c>
      <c r="K110" s="8">
        <v>6</v>
      </c>
      <c r="L110" s="8">
        <v>5</v>
      </c>
      <c r="M110" s="6">
        <v>11</v>
      </c>
      <c r="N110" s="8">
        <v>11</v>
      </c>
      <c r="O110" s="8">
        <v>3</v>
      </c>
      <c r="P110" s="8">
        <v>6</v>
      </c>
      <c r="Q110" s="8">
        <v>7</v>
      </c>
      <c r="R110" s="24">
        <v>20.57</v>
      </c>
    </row>
    <row r="111" spans="1:18">
      <c r="A111" s="7" t="s">
        <v>7</v>
      </c>
      <c r="B111" s="21">
        <v>13</v>
      </c>
      <c r="C111" s="29">
        <v>37</v>
      </c>
      <c r="D111" s="28">
        <f>DATEDIF([1]Foglio1!D111,[1]Foglio1!C111,"y")</f>
        <v>68</v>
      </c>
      <c r="E111" s="8">
        <v>83</v>
      </c>
      <c r="F111" s="9">
        <v>1.88</v>
      </c>
      <c r="G111" s="9">
        <f>E111/F111^2</f>
        <v>23.483476686283389</v>
      </c>
      <c r="H111" s="8" t="s">
        <v>8</v>
      </c>
      <c r="I111" s="31">
        <v>3</v>
      </c>
      <c r="J111" s="13">
        <v>7</v>
      </c>
      <c r="K111" s="8">
        <v>6</v>
      </c>
      <c r="L111" s="8">
        <v>1</v>
      </c>
      <c r="M111" s="6">
        <v>12</v>
      </c>
      <c r="N111" s="13">
        <v>10</v>
      </c>
      <c r="O111" s="8">
        <v>7</v>
      </c>
      <c r="P111" s="8">
        <v>20</v>
      </c>
      <c r="Q111" s="8">
        <v>4</v>
      </c>
      <c r="R111" s="24">
        <v>23.48</v>
      </c>
    </row>
    <row r="112" spans="1:18">
      <c r="A112" s="12" t="s">
        <v>7</v>
      </c>
      <c r="B112" s="9">
        <v>12</v>
      </c>
      <c r="C112" s="29">
        <v>81</v>
      </c>
      <c r="D112" s="28">
        <f>DATEDIF([1]Foglio1!D112,[1]Foglio1!C112,"y")</f>
        <v>64</v>
      </c>
      <c r="E112" s="8">
        <v>63</v>
      </c>
      <c r="F112" s="8">
        <v>1.64</v>
      </c>
      <c r="G112" s="9">
        <f>E112/(F112^2)</f>
        <v>23.423557406305775</v>
      </c>
      <c r="H112" s="8" t="s">
        <v>6</v>
      </c>
      <c r="I112" s="31">
        <v>5</v>
      </c>
      <c r="J112" s="8">
        <v>5</v>
      </c>
      <c r="K112" s="8">
        <v>7</v>
      </c>
      <c r="L112" s="8">
        <v>6</v>
      </c>
      <c r="M112" s="6">
        <v>12</v>
      </c>
      <c r="N112" s="8">
        <v>11</v>
      </c>
      <c r="O112" s="8">
        <v>2</v>
      </c>
      <c r="P112" s="8">
        <v>12</v>
      </c>
      <c r="Q112" s="8">
        <v>3</v>
      </c>
      <c r="R112" s="24">
        <v>23.42</v>
      </c>
    </row>
    <row r="113" spans="1:18">
      <c r="A113" s="7" t="s">
        <v>7</v>
      </c>
      <c r="B113" s="9">
        <v>12</v>
      </c>
      <c r="C113" s="29">
        <v>78</v>
      </c>
      <c r="D113" s="10">
        <f>DATEDIF([1]Foglio1!D113,[1]Foglio1!C113,"y")</f>
        <v>63</v>
      </c>
      <c r="E113" s="13">
        <v>95</v>
      </c>
      <c r="F113" s="13">
        <v>1.78</v>
      </c>
      <c r="G113" s="16">
        <f>E113/(F113^2)</f>
        <v>29.983587930816814</v>
      </c>
      <c r="H113" s="13" t="s">
        <v>8</v>
      </c>
      <c r="I113" s="31">
        <v>5</v>
      </c>
      <c r="J113" s="8">
        <v>6</v>
      </c>
      <c r="K113" s="8">
        <v>7</v>
      </c>
      <c r="L113" s="8">
        <v>4</v>
      </c>
      <c r="M113" s="6">
        <v>8</v>
      </c>
      <c r="N113" s="8">
        <v>11</v>
      </c>
      <c r="O113" s="13">
        <v>5</v>
      </c>
      <c r="P113" s="13">
        <v>1</v>
      </c>
      <c r="Q113" s="13">
        <v>7</v>
      </c>
      <c r="R113" s="25">
        <v>29.98</v>
      </c>
    </row>
    <row r="114" spans="1:18">
      <c r="A114" s="7" t="s">
        <v>5</v>
      </c>
      <c r="B114" s="16">
        <v>14</v>
      </c>
      <c r="C114" s="29">
        <v>72</v>
      </c>
      <c r="D114" s="10">
        <f>DATEDIF([1]Foglio1!D114,[1]Foglio1!C114,"y")</f>
        <v>65</v>
      </c>
      <c r="E114" s="13">
        <v>72</v>
      </c>
      <c r="F114" s="13">
        <v>1.55</v>
      </c>
      <c r="G114" s="16">
        <f>E114/(F114^2)</f>
        <v>29.968782518210194</v>
      </c>
      <c r="H114" s="13" t="s">
        <v>8</v>
      </c>
      <c r="I114" s="31">
        <v>4</v>
      </c>
      <c r="J114" s="8">
        <v>6</v>
      </c>
      <c r="K114" s="8">
        <v>7</v>
      </c>
      <c r="L114" s="8">
        <v>5</v>
      </c>
      <c r="M114" s="6">
        <v>10</v>
      </c>
      <c r="N114" s="8">
        <v>12</v>
      </c>
      <c r="O114" s="13">
        <v>3</v>
      </c>
      <c r="P114" s="13">
        <v>9</v>
      </c>
      <c r="Q114" s="13">
        <v>5</v>
      </c>
      <c r="R114" s="25">
        <v>28.2</v>
      </c>
    </row>
    <row r="115" spans="1:18">
      <c r="A115" s="7" t="s">
        <v>5</v>
      </c>
      <c r="B115" s="21">
        <v>12</v>
      </c>
      <c r="C115" s="29">
        <v>61</v>
      </c>
      <c r="D115" s="10">
        <f>DATEDIF([1]Foglio1!D115,[1]Foglio1!C115,"y")</f>
        <v>65</v>
      </c>
      <c r="E115" s="13">
        <v>72</v>
      </c>
      <c r="F115" s="13">
        <v>1.55</v>
      </c>
      <c r="G115" s="16">
        <f>E115/(F115^2)</f>
        <v>29.968782518210194</v>
      </c>
      <c r="H115" s="13" t="s">
        <v>6</v>
      </c>
      <c r="I115" s="31">
        <v>4</v>
      </c>
      <c r="J115" s="8">
        <v>6</v>
      </c>
      <c r="K115" s="8">
        <v>6</v>
      </c>
      <c r="L115" s="8">
        <v>1</v>
      </c>
      <c r="M115" s="6">
        <v>10</v>
      </c>
      <c r="N115" s="8">
        <v>11</v>
      </c>
      <c r="O115" s="13">
        <v>3</v>
      </c>
      <c r="P115" s="13">
        <v>11</v>
      </c>
      <c r="Q115" s="13">
        <v>8</v>
      </c>
      <c r="R115" s="25">
        <v>29.97</v>
      </c>
    </row>
    <row r="116" spans="1:18">
      <c r="A116" s="7" t="s">
        <v>7</v>
      </c>
      <c r="B116" s="21">
        <v>14</v>
      </c>
      <c r="C116" s="29">
        <v>60</v>
      </c>
      <c r="D116" s="10">
        <f>DATEDIF([1]Foglio1!D116,[1]Foglio1!C116,"y")</f>
        <v>72</v>
      </c>
      <c r="E116" s="13">
        <v>100</v>
      </c>
      <c r="F116" s="16">
        <v>1.78</v>
      </c>
      <c r="G116" s="16">
        <f>E116/F116^2</f>
        <v>31.561671506122963</v>
      </c>
      <c r="H116" s="13" t="s">
        <v>8</v>
      </c>
      <c r="I116" s="31">
        <v>5</v>
      </c>
      <c r="J116" s="8">
        <v>4</v>
      </c>
      <c r="K116" s="8">
        <v>6</v>
      </c>
      <c r="L116" s="8">
        <v>7</v>
      </c>
      <c r="M116" s="6">
        <v>12</v>
      </c>
      <c r="N116" s="8">
        <v>11</v>
      </c>
      <c r="O116" s="13">
        <v>4</v>
      </c>
      <c r="P116" s="13">
        <v>4</v>
      </c>
      <c r="Q116" s="13">
        <v>4</v>
      </c>
      <c r="R116" s="25">
        <v>31.56</v>
      </c>
    </row>
    <row r="117" spans="1:18">
      <c r="A117" s="7" t="s">
        <v>7</v>
      </c>
      <c r="B117" s="21">
        <v>13</v>
      </c>
      <c r="C117" s="29">
        <v>60</v>
      </c>
      <c r="D117" s="10">
        <f>DATEDIF([1]Foglio1!D117,[1]Foglio1!C117,"y")</f>
        <v>74</v>
      </c>
      <c r="E117" s="13">
        <v>80</v>
      </c>
      <c r="F117" s="16">
        <v>1.7</v>
      </c>
      <c r="G117" s="16">
        <f>E117/F117^2</f>
        <v>27.681660899653981</v>
      </c>
      <c r="H117" s="13" t="s">
        <v>8</v>
      </c>
      <c r="I117" s="31">
        <v>4</v>
      </c>
      <c r="J117" s="8">
        <v>6</v>
      </c>
      <c r="K117" s="13">
        <v>7</v>
      </c>
      <c r="L117" s="8">
        <v>4</v>
      </c>
      <c r="M117" s="6">
        <v>11</v>
      </c>
      <c r="N117" s="8">
        <v>10</v>
      </c>
      <c r="O117" s="13">
        <v>5</v>
      </c>
      <c r="P117" s="13">
        <v>0</v>
      </c>
      <c r="Q117" s="13">
        <v>4</v>
      </c>
      <c r="R117" s="25">
        <v>27.68</v>
      </c>
    </row>
    <row r="118" spans="1:18">
      <c r="A118" s="7" t="s">
        <v>5</v>
      </c>
      <c r="B118" s="21">
        <v>12</v>
      </c>
      <c r="C118" s="9">
        <v>48</v>
      </c>
      <c r="D118" s="10">
        <f>DATEDIF([1]Foglio1!D118,[1]Foglio1!C118,"y")</f>
        <v>66</v>
      </c>
      <c r="E118" s="13">
        <v>65</v>
      </c>
      <c r="F118" s="13">
        <v>1.5</v>
      </c>
      <c r="G118" s="16">
        <f t="shared" ref="G118:G123" si="6">E118/(F118^2)</f>
        <v>28.888888888888889</v>
      </c>
      <c r="H118" s="13" t="s">
        <v>8</v>
      </c>
      <c r="I118" s="31">
        <v>3</v>
      </c>
      <c r="J118" s="6">
        <v>7</v>
      </c>
      <c r="K118" s="8">
        <v>5</v>
      </c>
      <c r="L118" s="13">
        <v>6</v>
      </c>
      <c r="M118" s="8">
        <v>9</v>
      </c>
      <c r="N118" s="8">
        <v>13</v>
      </c>
      <c r="O118" s="13">
        <v>4</v>
      </c>
      <c r="P118" s="13">
        <v>14</v>
      </c>
      <c r="Q118" s="13">
        <v>2</v>
      </c>
      <c r="R118" s="25">
        <v>28.89</v>
      </c>
    </row>
    <row r="119" spans="1:18">
      <c r="A119" s="7" t="s">
        <v>7</v>
      </c>
      <c r="B119" s="21">
        <v>12</v>
      </c>
      <c r="C119" s="21">
        <v>39</v>
      </c>
      <c r="D119" s="10">
        <f>DATEDIF([1]Foglio1!D119,[1]Foglio1!C119,"y")</f>
        <v>74</v>
      </c>
      <c r="E119" s="13">
        <v>90</v>
      </c>
      <c r="F119" s="13">
        <v>1.78</v>
      </c>
      <c r="G119" s="16">
        <f t="shared" si="6"/>
        <v>28.405504355510669</v>
      </c>
      <c r="H119" s="13" t="s">
        <v>8</v>
      </c>
      <c r="I119" s="31">
        <v>5</v>
      </c>
      <c r="J119" s="6">
        <v>5</v>
      </c>
      <c r="K119" s="8">
        <v>6</v>
      </c>
      <c r="L119" s="8">
        <v>5</v>
      </c>
      <c r="M119" s="8">
        <v>9</v>
      </c>
      <c r="N119" s="8">
        <v>10</v>
      </c>
      <c r="O119" s="13">
        <v>5</v>
      </c>
      <c r="P119" s="13">
        <v>6</v>
      </c>
      <c r="Q119" s="13">
        <v>4</v>
      </c>
      <c r="R119" s="25">
        <v>28.41</v>
      </c>
    </row>
    <row r="120" spans="1:18">
      <c r="A120" s="7" t="s">
        <v>7</v>
      </c>
      <c r="B120" s="21">
        <v>12</v>
      </c>
      <c r="C120" s="9">
        <v>49</v>
      </c>
      <c r="D120" s="10">
        <f>DATEDIF([1]Foglio1!D120,[1]Foglio1!C120,"y")</f>
        <v>76</v>
      </c>
      <c r="E120" s="13">
        <v>98</v>
      </c>
      <c r="F120" s="13">
        <v>1.65</v>
      </c>
      <c r="G120" s="16">
        <f t="shared" si="6"/>
        <v>35.996326905417817</v>
      </c>
      <c r="H120" s="13" t="s">
        <v>8</v>
      </c>
      <c r="I120" s="31">
        <v>3</v>
      </c>
      <c r="J120" s="6">
        <v>6</v>
      </c>
      <c r="K120" s="8">
        <v>6</v>
      </c>
      <c r="L120" s="8">
        <v>5</v>
      </c>
      <c r="M120" s="8">
        <v>8</v>
      </c>
      <c r="N120" s="6">
        <v>11</v>
      </c>
      <c r="O120" s="13">
        <v>0</v>
      </c>
      <c r="P120" s="13">
        <v>3</v>
      </c>
      <c r="Q120" s="13">
        <v>7</v>
      </c>
      <c r="R120" s="25">
        <v>31.8</v>
      </c>
    </row>
    <row r="121" spans="1:18">
      <c r="A121" s="18" t="s">
        <v>5</v>
      </c>
      <c r="B121" s="21">
        <v>12</v>
      </c>
      <c r="C121" s="9">
        <v>49</v>
      </c>
      <c r="D121" s="10">
        <f>DATEDIF([1]Foglio1!D121,[1]Foglio1!C121,"y")</f>
        <v>73</v>
      </c>
      <c r="E121" s="13">
        <v>73</v>
      </c>
      <c r="F121" s="13">
        <v>1.62</v>
      </c>
      <c r="G121" s="16">
        <f t="shared" si="6"/>
        <v>27.815881725346742</v>
      </c>
      <c r="H121" s="13" t="s">
        <v>6</v>
      </c>
      <c r="I121" s="31">
        <v>5</v>
      </c>
      <c r="J121" s="6">
        <v>7</v>
      </c>
      <c r="K121" s="8">
        <v>6</v>
      </c>
      <c r="L121" s="8">
        <v>6</v>
      </c>
      <c r="M121" s="8">
        <v>11</v>
      </c>
      <c r="N121" s="6">
        <v>12</v>
      </c>
      <c r="O121" s="13">
        <v>0</v>
      </c>
      <c r="P121" s="13">
        <v>5</v>
      </c>
      <c r="Q121" s="13">
        <v>10</v>
      </c>
      <c r="R121" s="25">
        <v>27.82</v>
      </c>
    </row>
    <row r="122" spans="1:18">
      <c r="A122" s="18" t="s">
        <v>5</v>
      </c>
      <c r="B122" s="21">
        <v>13</v>
      </c>
      <c r="C122" s="16">
        <v>49</v>
      </c>
      <c r="D122" s="10">
        <f>DATEDIF([1]Foglio1!D122,[1]Foglio1!C122,"y")</f>
        <v>76</v>
      </c>
      <c r="E122" s="13">
        <v>53</v>
      </c>
      <c r="F122" s="13">
        <v>1.67</v>
      </c>
      <c r="G122" s="16">
        <f t="shared" si="6"/>
        <v>19.003908350962746</v>
      </c>
      <c r="H122" s="13" t="s">
        <v>8</v>
      </c>
      <c r="I122" s="31">
        <v>4</v>
      </c>
      <c r="J122" s="6">
        <v>6</v>
      </c>
      <c r="K122" s="8">
        <v>7</v>
      </c>
      <c r="L122" s="8">
        <v>5</v>
      </c>
      <c r="M122" s="8">
        <v>10</v>
      </c>
      <c r="N122" s="6">
        <v>12</v>
      </c>
      <c r="O122" s="13">
        <v>8</v>
      </c>
      <c r="P122" s="13">
        <v>5</v>
      </c>
      <c r="Q122" s="13">
        <v>6</v>
      </c>
      <c r="R122" s="25">
        <v>19</v>
      </c>
    </row>
    <row r="123" spans="1:18">
      <c r="A123" s="7" t="s">
        <v>5</v>
      </c>
      <c r="B123" s="21">
        <v>12</v>
      </c>
      <c r="C123" s="21">
        <v>34</v>
      </c>
      <c r="D123" s="10">
        <f>DATEDIF([1]Foglio1!D123,[1]Foglio1!C123,"y")</f>
        <v>58</v>
      </c>
      <c r="E123" s="13">
        <v>78</v>
      </c>
      <c r="F123" s="13">
        <v>1.55</v>
      </c>
      <c r="G123" s="16">
        <f t="shared" si="6"/>
        <v>32.46618106139438</v>
      </c>
      <c r="H123" s="13" t="s">
        <v>6</v>
      </c>
      <c r="I123" s="31">
        <v>3</v>
      </c>
      <c r="J123" s="6">
        <v>6</v>
      </c>
      <c r="K123" s="8">
        <v>6</v>
      </c>
      <c r="L123" s="8">
        <v>4</v>
      </c>
      <c r="M123" s="8">
        <v>13</v>
      </c>
      <c r="N123" s="6">
        <v>11</v>
      </c>
      <c r="O123" s="13">
        <v>0</v>
      </c>
      <c r="P123" s="13">
        <v>12</v>
      </c>
      <c r="Q123" s="13">
        <v>5</v>
      </c>
      <c r="R123" s="25">
        <v>32.47</v>
      </c>
    </row>
    <row r="124" spans="1:18">
      <c r="A124" s="7" t="s">
        <v>7</v>
      </c>
      <c r="B124" s="9">
        <v>12</v>
      </c>
      <c r="C124" s="21">
        <v>24</v>
      </c>
      <c r="D124" s="10">
        <f>DATEDIF([1]Foglio1!D124,[1]Foglio1!C124,"y")</f>
        <v>73</v>
      </c>
      <c r="E124" s="13">
        <v>70</v>
      </c>
      <c r="F124" s="16">
        <v>1.6</v>
      </c>
      <c r="G124" s="16">
        <f>E124/F124^2</f>
        <v>27.343749999999996</v>
      </c>
      <c r="H124" s="13" t="s">
        <v>6</v>
      </c>
      <c r="I124" s="31">
        <v>4</v>
      </c>
      <c r="J124" s="6">
        <v>6</v>
      </c>
      <c r="K124" s="6">
        <v>7</v>
      </c>
      <c r="L124" s="8">
        <v>5</v>
      </c>
      <c r="M124" s="8">
        <v>10</v>
      </c>
      <c r="N124" s="6">
        <v>10</v>
      </c>
      <c r="O124" s="13">
        <v>4</v>
      </c>
      <c r="P124" s="13">
        <v>0</v>
      </c>
      <c r="Q124" s="13">
        <v>9</v>
      </c>
      <c r="R124" s="25">
        <v>27.34</v>
      </c>
    </row>
    <row r="125" spans="1:18">
      <c r="A125" s="7" t="s">
        <v>5</v>
      </c>
      <c r="B125" s="21">
        <v>12</v>
      </c>
      <c r="C125" s="21">
        <v>78</v>
      </c>
      <c r="D125" s="10">
        <f>DATEDIF([1]Foglio1!D125,[1]Foglio1!C125,"y")</f>
        <v>67</v>
      </c>
      <c r="E125" s="13">
        <v>70</v>
      </c>
      <c r="F125" s="13">
        <v>1.65</v>
      </c>
      <c r="G125" s="16">
        <f>E125/(F125^2)</f>
        <v>25.711662075298442</v>
      </c>
      <c r="H125" s="13" t="s">
        <v>8</v>
      </c>
      <c r="I125" s="31">
        <v>4</v>
      </c>
      <c r="J125" s="6">
        <v>7</v>
      </c>
      <c r="K125" s="6">
        <v>5</v>
      </c>
      <c r="L125" s="6">
        <v>4</v>
      </c>
      <c r="M125" s="6">
        <v>11</v>
      </c>
      <c r="N125" s="6">
        <v>10</v>
      </c>
      <c r="O125" s="13">
        <v>4</v>
      </c>
      <c r="P125" s="13">
        <v>7</v>
      </c>
      <c r="Q125" s="13">
        <v>8</v>
      </c>
      <c r="R125" s="25">
        <v>24.2</v>
      </c>
    </row>
    <row r="126" spans="1:18">
      <c r="A126" s="7" t="s">
        <v>5</v>
      </c>
      <c r="B126" s="9">
        <v>15</v>
      </c>
      <c r="C126" s="21">
        <v>84</v>
      </c>
      <c r="D126" s="10">
        <f>DATEDIF([1]Foglio1!D126,[1]Foglio1!C126,"y")</f>
        <v>67</v>
      </c>
      <c r="E126" s="13">
        <v>70</v>
      </c>
      <c r="F126" s="13">
        <v>1.65</v>
      </c>
      <c r="G126" s="16">
        <f>E126/(F126^2)</f>
        <v>25.711662075298442</v>
      </c>
      <c r="H126" s="13" t="s">
        <v>6</v>
      </c>
      <c r="I126" s="31">
        <v>5</v>
      </c>
      <c r="J126" s="6">
        <v>5</v>
      </c>
      <c r="K126" s="6">
        <v>6</v>
      </c>
      <c r="L126" s="6">
        <v>5</v>
      </c>
      <c r="M126" s="6">
        <v>12</v>
      </c>
      <c r="N126" s="6">
        <v>12</v>
      </c>
      <c r="O126" s="13">
        <v>-1</v>
      </c>
      <c r="P126" s="13">
        <v>5</v>
      </c>
      <c r="Q126" s="13">
        <v>9</v>
      </c>
      <c r="R126" s="25">
        <v>25.71</v>
      </c>
    </row>
    <row r="127" spans="1:18">
      <c r="A127" s="7" t="s">
        <v>5</v>
      </c>
      <c r="B127" s="21">
        <v>12</v>
      </c>
      <c r="C127" s="21">
        <v>83</v>
      </c>
      <c r="D127" s="10">
        <f>DATEDIF([1]Foglio1!D127,[1]Foglio1!C127,"y")</f>
        <v>78</v>
      </c>
      <c r="E127" s="13">
        <v>79</v>
      </c>
      <c r="F127" s="13">
        <v>1.64</v>
      </c>
      <c r="G127" s="16">
        <f>E127/(F127^2)</f>
        <v>29.372397382510414</v>
      </c>
      <c r="H127" s="13" t="s">
        <v>6</v>
      </c>
      <c r="I127" s="31">
        <v>3</v>
      </c>
      <c r="J127" s="6">
        <v>7</v>
      </c>
      <c r="K127" s="6">
        <v>7</v>
      </c>
      <c r="L127" s="6">
        <v>4</v>
      </c>
      <c r="M127" s="6">
        <v>12</v>
      </c>
      <c r="N127" s="6">
        <v>11</v>
      </c>
      <c r="O127" s="13">
        <v>3</v>
      </c>
      <c r="P127" s="13">
        <v>12</v>
      </c>
      <c r="Q127" s="13">
        <v>9</v>
      </c>
      <c r="R127" s="25">
        <v>26.2</v>
      </c>
    </row>
    <row r="128" spans="1:18">
      <c r="A128" s="7" t="s">
        <v>7</v>
      </c>
      <c r="B128" s="21">
        <v>12</v>
      </c>
      <c r="C128" s="21">
        <v>83</v>
      </c>
      <c r="D128" s="10">
        <f>DATEDIF([1]Foglio1!D128,[1]Foglio1!C128,"y")</f>
        <v>76</v>
      </c>
      <c r="E128" s="13">
        <v>76</v>
      </c>
      <c r="F128" s="16">
        <v>1.68</v>
      </c>
      <c r="G128" s="16">
        <f>E128/F128^2</f>
        <v>26.927437641723358</v>
      </c>
      <c r="H128" s="13" t="s">
        <v>8</v>
      </c>
      <c r="I128" s="31">
        <v>3</v>
      </c>
      <c r="J128" s="6">
        <v>6</v>
      </c>
      <c r="K128" s="6">
        <v>6</v>
      </c>
      <c r="L128" s="6">
        <v>3</v>
      </c>
      <c r="M128" s="6">
        <v>8</v>
      </c>
      <c r="N128" s="6">
        <v>10</v>
      </c>
      <c r="O128" s="13">
        <v>5</v>
      </c>
      <c r="P128" s="13">
        <v>4</v>
      </c>
      <c r="Q128" s="13">
        <v>5</v>
      </c>
      <c r="R128" s="25">
        <v>26.93</v>
      </c>
    </row>
    <row r="129" spans="1:18">
      <c r="A129" s="18" t="s">
        <v>5</v>
      </c>
      <c r="B129" s="21">
        <v>12</v>
      </c>
      <c r="C129" s="30">
        <v>68</v>
      </c>
      <c r="D129" s="10">
        <f>DATEDIF([1]Foglio1!D129,[1]Foglio1!C129,"y")</f>
        <v>66</v>
      </c>
      <c r="E129" s="13">
        <v>60</v>
      </c>
      <c r="F129" s="13">
        <v>1.5</v>
      </c>
      <c r="G129" s="16">
        <f t="shared" ref="G129:G136" si="7">E129/(F129^2)</f>
        <v>26.666666666666668</v>
      </c>
      <c r="H129" s="13" t="s">
        <v>8</v>
      </c>
      <c r="I129" s="31">
        <v>3</v>
      </c>
      <c r="J129" s="6">
        <v>6</v>
      </c>
      <c r="K129" s="6">
        <v>6</v>
      </c>
      <c r="L129" s="8">
        <v>5</v>
      </c>
      <c r="M129" s="6">
        <v>10</v>
      </c>
      <c r="N129" s="6">
        <v>10</v>
      </c>
      <c r="O129" s="13">
        <v>5</v>
      </c>
      <c r="P129" s="13">
        <v>12</v>
      </c>
      <c r="Q129" s="13">
        <v>7</v>
      </c>
      <c r="R129" s="25">
        <v>26.67</v>
      </c>
    </row>
    <row r="130" spans="1:18">
      <c r="A130" s="18" t="s">
        <v>7</v>
      </c>
      <c r="B130" s="21">
        <v>12</v>
      </c>
      <c r="C130" s="30">
        <v>38</v>
      </c>
      <c r="D130" s="10">
        <f>DATEDIF([1]Foglio1!D130,[1]Foglio1!C130,"y")</f>
        <v>80</v>
      </c>
      <c r="E130" s="13">
        <v>77</v>
      </c>
      <c r="F130" s="13">
        <v>1.76</v>
      </c>
      <c r="G130" s="16">
        <f t="shared" si="7"/>
        <v>24.857954545454547</v>
      </c>
      <c r="H130" s="13" t="s">
        <v>6</v>
      </c>
      <c r="I130" s="31">
        <v>5</v>
      </c>
      <c r="J130" s="34">
        <v>7</v>
      </c>
      <c r="K130" s="6">
        <v>6</v>
      </c>
      <c r="L130" s="8">
        <v>5</v>
      </c>
      <c r="M130" s="6">
        <v>10</v>
      </c>
      <c r="N130" s="6">
        <v>12</v>
      </c>
      <c r="O130" s="13">
        <v>5</v>
      </c>
      <c r="P130" s="13">
        <v>18</v>
      </c>
      <c r="Q130" s="13">
        <v>5</v>
      </c>
      <c r="R130" s="25">
        <v>24.86</v>
      </c>
    </row>
    <row r="131" spans="1:18">
      <c r="A131" s="7" t="s">
        <v>7</v>
      </c>
      <c r="B131" s="21">
        <v>12</v>
      </c>
      <c r="C131" s="30">
        <v>41</v>
      </c>
      <c r="D131" s="10">
        <f>DATEDIF([1]Foglio1!D131,[1]Foglio1!C131,"y")</f>
        <v>80</v>
      </c>
      <c r="E131" s="13">
        <v>82</v>
      </c>
      <c r="F131" s="13">
        <v>1.65</v>
      </c>
      <c r="G131" s="16">
        <f t="shared" si="7"/>
        <v>30.119375573921033</v>
      </c>
      <c r="H131" s="13" t="s">
        <v>6</v>
      </c>
      <c r="I131" s="31">
        <v>5</v>
      </c>
      <c r="J131" s="33">
        <v>6</v>
      </c>
      <c r="K131" s="6">
        <v>7</v>
      </c>
      <c r="L131" s="8">
        <v>6</v>
      </c>
      <c r="M131" s="6">
        <v>12</v>
      </c>
      <c r="N131" s="6">
        <v>11</v>
      </c>
      <c r="O131" s="13">
        <v>5</v>
      </c>
      <c r="P131" s="13">
        <v>5</v>
      </c>
      <c r="Q131" s="13">
        <v>2</v>
      </c>
      <c r="R131" s="25">
        <v>26.8</v>
      </c>
    </row>
    <row r="132" spans="1:18">
      <c r="A132" s="18" t="s">
        <v>5</v>
      </c>
      <c r="B132" s="21">
        <v>12</v>
      </c>
      <c r="C132" s="30">
        <v>47</v>
      </c>
      <c r="D132" s="10">
        <f>DATEDIF([1]Foglio1!D132,[1]Foglio1!C132,"y")</f>
        <v>54</v>
      </c>
      <c r="E132" s="13">
        <v>51</v>
      </c>
      <c r="F132" s="13">
        <v>1.53</v>
      </c>
      <c r="G132" s="16">
        <f t="shared" si="7"/>
        <v>21.786492374727668</v>
      </c>
      <c r="H132" s="13" t="s">
        <v>6</v>
      </c>
      <c r="I132" s="31">
        <v>4</v>
      </c>
      <c r="J132" s="33">
        <v>6</v>
      </c>
      <c r="K132" s="6">
        <v>7</v>
      </c>
      <c r="L132" s="8">
        <v>5</v>
      </c>
      <c r="M132" s="6">
        <v>11</v>
      </c>
      <c r="N132" s="6">
        <v>10</v>
      </c>
      <c r="O132" s="13">
        <v>2</v>
      </c>
      <c r="P132" s="13">
        <v>12</v>
      </c>
      <c r="Q132" s="13">
        <v>5</v>
      </c>
      <c r="R132" s="25">
        <v>21.79</v>
      </c>
    </row>
    <row r="133" spans="1:18">
      <c r="A133" s="18" t="s">
        <v>5</v>
      </c>
      <c r="B133" s="21">
        <v>12</v>
      </c>
      <c r="C133" s="30">
        <v>69</v>
      </c>
      <c r="D133" s="10">
        <f>DATEDIF([1]Foglio1!D133,[1]Foglio1!C133,"y")</f>
        <v>55</v>
      </c>
      <c r="E133" s="13">
        <v>51</v>
      </c>
      <c r="F133" s="13">
        <v>1.53</v>
      </c>
      <c r="G133" s="16">
        <f t="shared" si="7"/>
        <v>21.786492374727668</v>
      </c>
      <c r="H133" s="13" t="s">
        <v>8</v>
      </c>
      <c r="I133" s="31">
        <v>5</v>
      </c>
      <c r="J133" s="32">
        <v>6</v>
      </c>
      <c r="K133" s="6">
        <v>7</v>
      </c>
      <c r="L133" s="8">
        <v>4</v>
      </c>
      <c r="M133" s="8">
        <v>10</v>
      </c>
      <c r="N133" s="6">
        <v>12</v>
      </c>
      <c r="O133" s="13">
        <v>4</v>
      </c>
      <c r="P133" s="13">
        <v>8</v>
      </c>
      <c r="Q133" s="13">
        <v>7</v>
      </c>
      <c r="R133" s="25">
        <v>21.79</v>
      </c>
    </row>
    <row r="134" spans="1:18">
      <c r="A134" s="7" t="s">
        <v>5</v>
      </c>
      <c r="B134" s="11">
        <v>12</v>
      </c>
      <c r="C134" s="30">
        <v>82</v>
      </c>
      <c r="D134" s="10">
        <f>DATEDIF([1]Foglio1!D134,[1]Foglio1!C134,"y")</f>
        <v>60</v>
      </c>
      <c r="E134" s="13">
        <v>65</v>
      </c>
      <c r="F134" s="13">
        <v>1.65</v>
      </c>
      <c r="G134" s="16">
        <f t="shared" si="7"/>
        <v>23.875114784205696</v>
      </c>
      <c r="H134" s="13" t="s">
        <v>6</v>
      </c>
      <c r="I134" s="31">
        <v>5</v>
      </c>
      <c r="J134" s="32">
        <v>5</v>
      </c>
      <c r="K134" s="6">
        <v>6</v>
      </c>
      <c r="L134" s="8">
        <v>5</v>
      </c>
      <c r="M134" s="8">
        <v>8</v>
      </c>
      <c r="N134" s="6">
        <v>11</v>
      </c>
      <c r="O134" s="13">
        <v>0</v>
      </c>
      <c r="P134" s="13">
        <v>3</v>
      </c>
      <c r="Q134" s="13">
        <v>9</v>
      </c>
      <c r="R134" s="25">
        <v>23.88</v>
      </c>
    </row>
    <row r="135" spans="1:18">
      <c r="A135" s="18" t="s">
        <v>7</v>
      </c>
      <c r="B135" s="11">
        <v>12</v>
      </c>
      <c r="C135" s="30">
        <v>72</v>
      </c>
      <c r="D135" s="10">
        <f>DATEDIF([1]Foglio1!D135,[1]Foglio1!C135,"y")</f>
        <v>62</v>
      </c>
      <c r="E135" s="13">
        <v>78</v>
      </c>
      <c r="F135" s="13">
        <v>1.68</v>
      </c>
      <c r="G135" s="16">
        <f t="shared" si="7"/>
        <v>27.636054421768712</v>
      </c>
      <c r="H135" s="13" t="s">
        <v>8</v>
      </c>
      <c r="I135" s="31">
        <v>4</v>
      </c>
      <c r="J135" s="32">
        <v>4</v>
      </c>
      <c r="K135" s="6">
        <v>6</v>
      </c>
      <c r="L135" s="6">
        <v>4</v>
      </c>
      <c r="M135" s="8">
        <v>12</v>
      </c>
      <c r="N135" s="6">
        <v>10</v>
      </c>
      <c r="O135" s="13">
        <v>0</v>
      </c>
      <c r="P135" s="13">
        <v>0</v>
      </c>
      <c r="Q135" s="13">
        <v>10</v>
      </c>
      <c r="R135" s="25">
        <v>27.64</v>
      </c>
    </row>
    <row r="136" spans="1:18">
      <c r="A136" s="7" t="s">
        <v>7</v>
      </c>
      <c r="B136" s="11">
        <v>13</v>
      </c>
      <c r="C136" s="30">
        <v>81</v>
      </c>
      <c r="D136" s="10">
        <f>DATEDIF([1]Foglio1!D136,[1]Foglio1!C136,"y")</f>
        <v>63</v>
      </c>
      <c r="E136" s="13">
        <v>78</v>
      </c>
      <c r="F136" s="13">
        <v>1.68</v>
      </c>
      <c r="G136" s="16">
        <f t="shared" si="7"/>
        <v>27.636054421768712</v>
      </c>
      <c r="H136" s="13" t="s">
        <v>8</v>
      </c>
      <c r="I136" s="31">
        <v>5</v>
      </c>
      <c r="J136" s="32">
        <v>6</v>
      </c>
      <c r="K136" s="34">
        <v>6</v>
      </c>
      <c r="L136" s="6">
        <v>5</v>
      </c>
      <c r="M136" s="8">
        <v>11</v>
      </c>
      <c r="N136" s="6">
        <v>10</v>
      </c>
      <c r="O136" s="13">
        <v>0</v>
      </c>
      <c r="P136" s="13">
        <v>0</v>
      </c>
      <c r="Q136" s="13">
        <v>10</v>
      </c>
      <c r="R136" s="25">
        <v>27.64</v>
      </c>
    </row>
    <row r="137" spans="1:18">
      <c r="A137" s="7" t="s">
        <v>5</v>
      </c>
      <c r="B137" s="11">
        <v>12</v>
      </c>
      <c r="C137" s="30">
        <v>29</v>
      </c>
      <c r="D137" s="10">
        <f>DATEDIF([1]Foglio1!D137,[1]Foglio1!C137,"y")</f>
        <v>58</v>
      </c>
      <c r="E137" s="13">
        <v>80</v>
      </c>
      <c r="F137" s="16">
        <v>1.56</v>
      </c>
      <c r="G137" s="16">
        <f>E137/F137^2</f>
        <v>32.873109796186718</v>
      </c>
      <c r="H137" s="13" t="s">
        <v>8</v>
      </c>
      <c r="I137" s="31">
        <v>5</v>
      </c>
      <c r="J137">
        <v>5</v>
      </c>
      <c r="K137" s="33">
        <v>7</v>
      </c>
      <c r="L137" s="6">
        <v>4</v>
      </c>
      <c r="M137" s="13">
        <v>10</v>
      </c>
      <c r="N137" s="6">
        <v>12</v>
      </c>
      <c r="O137" s="13">
        <v>0</v>
      </c>
      <c r="P137" s="13">
        <v>1</v>
      </c>
      <c r="Q137" s="13">
        <v>5</v>
      </c>
      <c r="R137" s="25">
        <v>25.2</v>
      </c>
    </row>
    <row r="138" spans="1:18">
      <c r="M138" s="8"/>
    </row>
    <row r="139" spans="1:18">
      <c r="M139" s="8"/>
    </row>
    <row r="140" spans="1:18">
      <c r="M140" s="8"/>
    </row>
    <row r="141" spans="1:18">
      <c r="M141" s="8"/>
    </row>
    <row r="142" spans="1:18">
      <c r="M142" s="8"/>
    </row>
    <row r="143" spans="1:18">
      <c r="M143" s="8"/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Anallergiche</vt:lpstr>
      <vt:lpstr>Non anallergiche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Serrao</dc:creator>
  <cp:lastModifiedBy>Riccardo D'Ambrosi</cp:lastModifiedBy>
  <dcterms:created xsi:type="dcterms:W3CDTF">2019-06-12T19:02:50Z</dcterms:created>
  <dcterms:modified xsi:type="dcterms:W3CDTF">2020-05-24T18:53:36Z</dcterms:modified>
</cp:coreProperties>
</file>