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42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Dra_Karina_Ramirez/Documents/CIAD/Colab Nohelia/2017 PHAGE MS/Plos One/REQUIREMENTS/"/>
    </mc:Choice>
  </mc:AlternateContent>
  <bookViews>
    <workbookView xWindow="4860" yWindow="440" windowWidth="23840" windowHeight="16740" tabRatio="833"/>
  </bookViews>
  <sheets>
    <sheet name="S11 TABLE" sheetId="20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7" i="20" l="1"/>
  <c r="G7" i="20"/>
  <c r="D8" i="20"/>
  <c r="G8" i="20"/>
  <c r="D4" i="20"/>
  <c r="G4" i="20"/>
  <c r="D5" i="20"/>
  <c r="G5" i="20"/>
  <c r="D6" i="20"/>
  <c r="G6" i="20"/>
  <c r="D3" i="20"/>
  <c r="G3" i="20"/>
</calcChain>
</file>

<file path=xl/sharedStrings.xml><?xml version="1.0" encoding="utf-8"?>
<sst xmlns="http://schemas.openxmlformats.org/spreadsheetml/2006/main" count="17" uniqueCount="17">
  <si>
    <t>ΦJLA23</t>
  </si>
  <si>
    <t>ΦKP26</t>
  </si>
  <si>
    <t>ΦC119</t>
  </si>
  <si>
    <t>ΦE142</t>
  </si>
  <si>
    <t>Plate 1</t>
  </si>
  <si>
    <t>Plate 2</t>
  </si>
  <si>
    <t>Mean</t>
  </si>
  <si>
    <t>Dilution</t>
  </si>
  <si>
    <t>Volume (mL)</t>
  </si>
  <si>
    <t>Free Phages cocktail</t>
  </si>
  <si>
    <t>ME cocktail</t>
  </si>
  <si>
    <t>PFU/mL</t>
  </si>
  <si>
    <t>All Phage concentrations were adjusted to 10e9 for all tests</t>
  </si>
  <si>
    <t>Phage*</t>
  </si>
  <si>
    <r>
      <t xml:space="preserve">*Bacteriophages had an icosahedral head with a long tail and belong to the </t>
    </r>
    <r>
      <rPr>
        <i/>
        <sz val="12"/>
        <color theme="1"/>
        <rFont val="Times New Roman"/>
      </rPr>
      <t>Myoviridae</t>
    </r>
    <r>
      <rPr>
        <sz val="12"/>
        <color theme="1"/>
        <rFont val="Times New Roman"/>
      </rPr>
      <t xml:space="preserve"> and </t>
    </r>
    <r>
      <rPr>
        <i/>
        <sz val="12"/>
        <color theme="1"/>
        <rFont val="Times New Roman"/>
      </rPr>
      <t>Siphoviridae</t>
    </r>
    <r>
      <rPr>
        <sz val="12"/>
        <color theme="1"/>
        <rFont val="Times New Roman"/>
      </rPr>
      <t xml:space="preserve"> family (REF 19, 20) </t>
    </r>
  </si>
  <si>
    <t>Formula: PFU/mL= (mean number of plaques counted)/ (volume of applied virus solution)(dilution)</t>
  </si>
  <si>
    <r>
      <t>S11 Table.</t>
    </r>
    <r>
      <rPr>
        <sz val="12"/>
        <color theme="1"/>
        <rFont val="Times New Roman"/>
      </rPr>
      <t xml:space="preserve"> Phage titer calculation.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</si>
</sst>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i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/>
    </xf>
    <xf numFmtId="11" fontId="4" fillId="0" borderId="1" xfId="0" applyNumberFormat="1" applyFont="1" applyBorder="1"/>
    <xf numFmtId="0" fontId="4" fillId="0" borderId="1" xfId="0" applyFont="1" applyFill="1" applyBorder="1"/>
  </cellXfs>
  <cellStyles count="1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="125" zoomScaleNormal="125" zoomScalePageLayoutView="125" workbookViewId="0">
      <selection sqref="A1:XFD1048576"/>
    </sheetView>
  </sheetViews>
  <sheetFormatPr baseColWidth="10" defaultRowHeight="16" x14ac:dyDescent="0.2"/>
  <cols>
    <col min="1" max="1" width="19" style="1" customWidth="1"/>
    <col min="2" max="4" width="10.83203125" style="1"/>
    <col min="5" max="5" width="8.1640625" style="1" customWidth="1"/>
    <col min="6" max="16384" width="10.83203125" style="1"/>
  </cols>
  <sheetData>
    <row r="1" spans="1:7" x14ac:dyDescent="0.2">
      <c r="A1" s="4" t="s">
        <v>16</v>
      </c>
    </row>
    <row r="2" spans="1:7" x14ac:dyDescent="0.2">
      <c r="A2" s="2" t="s">
        <v>13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5" t="s">
        <v>11</v>
      </c>
    </row>
    <row r="3" spans="1:7" x14ac:dyDescent="0.2">
      <c r="A3" s="2" t="s">
        <v>0</v>
      </c>
      <c r="B3" s="2">
        <v>34</v>
      </c>
      <c r="C3" s="2">
        <v>53</v>
      </c>
      <c r="D3" s="2">
        <f>AVERAGE(B3:C3)</f>
        <v>43.5</v>
      </c>
      <c r="E3" s="6">
        <v>9.9999999999999995E-7</v>
      </c>
      <c r="F3" s="3">
        <v>0.1</v>
      </c>
      <c r="G3" s="6">
        <f>D3/(E3*F3)</f>
        <v>435000000</v>
      </c>
    </row>
    <row r="4" spans="1:7" x14ac:dyDescent="0.2">
      <c r="A4" s="2" t="s">
        <v>1</v>
      </c>
      <c r="B4" s="2">
        <v>8</v>
      </c>
      <c r="C4" s="2">
        <v>7</v>
      </c>
      <c r="D4" s="2">
        <f t="shared" ref="D4:D8" si="0">AVERAGE(B4:C4)</f>
        <v>7.5</v>
      </c>
      <c r="E4" s="6">
        <v>1E-10</v>
      </c>
      <c r="F4" s="3">
        <v>0.1</v>
      </c>
      <c r="G4" s="6">
        <f t="shared" ref="G4:G8" si="1">D4/(E4*F4)</f>
        <v>749999999999.99988</v>
      </c>
    </row>
    <row r="5" spans="1:7" x14ac:dyDescent="0.2">
      <c r="A5" s="2" t="s">
        <v>2</v>
      </c>
      <c r="B5" s="2">
        <v>22</v>
      </c>
      <c r="C5" s="2">
        <v>26</v>
      </c>
      <c r="D5" s="2">
        <f t="shared" si="0"/>
        <v>24</v>
      </c>
      <c r="E5" s="6">
        <v>1E-14</v>
      </c>
      <c r="F5" s="3">
        <v>0.1</v>
      </c>
      <c r="G5" s="6">
        <f t="shared" si="1"/>
        <v>2.4E+16</v>
      </c>
    </row>
    <row r="6" spans="1:7" x14ac:dyDescent="0.2">
      <c r="A6" s="2" t="s">
        <v>3</v>
      </c>
      <c r="B6" s="2">
        <v>20</v>
      </c>
      <c r="C6" s="2">
        <v>12</v>
      </c>
      <c r="D6" s="2">
        <f t="shared" si="0"/>
        <v>16</v>
      </c>
      <c r="E6" s="6">
        <v>1E-10</v>
      </c>
      <c r="F6" s="3">
        <v>0.1</v>
      </c>
      <c r="G6" s="6">
        <f t="shared" si="1"/>
        <v>1599999999999.9998</v>
      </c>
    </row>
    <row r="7" spans="1:7" x14ac:dyDescent="0.2">
      <c r="A7" s="7" t="s">
        <v>9</v>
      </c>
      <c r="B7" s="2">
        <v>35</v>
      </c>
      <c r="C7" s="2">
        <v>12</v>
      </c>
      <c r="D7" s="2">
        <f>AVERAGE(B7:C7)</f>
        <v>23.5</v>
      </c>
      <c r="E7" s="6">
        <v>9.9999999999999995E-8</v>
      </c>
      <c r="F7" s="3">
        <v>0.1</v>
      </c>
      <c r="G7" s="6">
        <f>D7/(E7*F7)</f>
        <v>2350000000</v>
      </c>
    </row>
    <row r="8" spans="1:7" x14ac:dyDescent="0.2">
      <c r="A8" s="7" t="s">
        <v>10</v>
      </c>
      <c r="B8" s="2">
        <v>20</v>
      </c>
      <c r="C8" s="2">
        <v>12</v>
      </c>
      <c r="D8" s="2">
        <f t="shared" si="0"/>
        <v>16</v>
      </c>
      <c r="E8" s="6">
        <v>9.9999999999999995E-8</v>
      </c>
      <c r="F8" s="3">
        <v>0.1</v>
      </c>
      <c r="G8" s="6">
        <f t="shared" si="1"/>
        <v>1600000000</v>
      </c>
    </row>
    <row r="9" spans="1:7" x14ac:dyDescent="0.2">
      <c r="A9" s="1" t="s">
        <v>14</v>
      </c>
    </row>
    <row r="10" spans="1:7" x14ac:dyDescent="0.2">
      <c r="A10" s="1" t="s">
        <v>12</v>
      </c>
    </row>
    <row r="11" spans="1:7" x14ac:dyDescent="0.2">
      <c r="A11" s="1" t="s">
        <v>15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S11 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</dc:creator>
  <cp:lastModifiedBy>Karina Ramirez</cp:lastModifiedBy>
  <dcterms:created xsi:type="dcterms:W3CDTF">2014-05-18T18:30:10Z</dcterms:created>
  <dcterms:modified xsi:type="dcterms:W3CDTF">2018-03-22T18:01:18Z</dcterms:modified>
</cp:coreProperties>
</file>