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definedNames>
    <definedName name="_xlchart.0" hidden="1">Sayfa1!$F$2:$F$6</definedName>
    <definedName name="_xlchart.1" hidden="1">Sayfa1!$G$2:$G$6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" l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12" i="1"/>
  <c r="B13" i="1"/>
  <c r="B14" i="1"/>
  <c r="B15" i="1"/>
  <c r="D11" i="1"/>
  <c r="D51" i="1"/>
  <c r="B51" i="1" s="1"/>
  <c r="D50" i="1"/>
  <c r="B50" i="1" s="1"/>
  <c r="D49" i="1"/>
  <c r="B49" i="1" s="1"/>
  <c r="D48" i="1"/>
  <c r="B48" i="1" s="1"/>
  <c r="D47" i="1"/>
  <c r="B47" i="1" s="1"/>
  <c r="D46" i="1"/>
  <c r="B46" i="1" s="1"/>
  <c r="D45" i="1"/>
  <c r="B45" i="1" s="1"/>
  <c r="D44" i="1"/>
  <c r="B44" i="1" s="1"/>
  <c r="D43" i="1"/>
  <c r="B43" i="1" s="1"/>
  <c r="D42" i="1"/>
  <c r="B42" i="1" s="1"/>
  <c r="D41" i="1"/>
  <c r="B41" i="1" s="1"/>
  <c r="D40" i="1"/>
  <c r="B40" i="1" s="1"/>
  <c r="D39" i="1"/>
  <c r="B39" i="1" s="1"/>
  <c r="D38" i="1"/>
  <c r="B38" i="1" s="1"/>
  <c r="D37" i="1"/>
  <c r="B37" i="1" s="1"/>
  <c r="D36" i="1"/>
  <c r="B36" i="1" s="1"/>
  <c r="D35" i="1"/>
  <c r="B35" i="1" s="1"/>
  <c r="D34" i="1"/>
  <c r="B34" i="1" s="1"/>
  <c r="D33" i="1"/>
  <c r="B33" i="1" s="1"/>
  <c r="D32" i="1"/>
  <c r="B32" i="1" s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G3" i="1"/>
  <c r="G4" i="1"/>
  <c r="G5" i="1"/>
  <c r="G6" i="1"/>
  <c r="G2" i="1"/>
  <c r="D12" i="1"/>
  <c r="D13" i="1"/>
  <c r="D14" i="1"/>
  <c r="D15" i="1"/>
  <c r="B3" i="1"/>
  <c r="B4" i="1" s="1"/>
  <c r="B5" i="1" s="1"/>
  <c r="B6" i="1" s="1"/>
</calcChain>
</file>

<file path=xl/sharedStrings.xml><?xml version="1.0" encoding="utf-8"?>
<sst xmlns="http://schemas.openxmlformats.org/spreadsheetml/2006/main" count="21" uniqueCount="17">
  <si>
    <t>Protein concentration (ng/ml)</t>
  </si>
  <si>
    <t>STANDART</t>
  </si>
  <si>
    <t>0 (Z)</t>
  </si>
  <si>
    <t>O.D (ABS)</t>
  </si>
  <si>
    <t>KONTROL</t>
  </si>
  <si>
    <t>BLANK</t>
  </si>
  <si>
    <t>X</t>
  </si>
  <si>
    <t>Y</t>
  </si>
  <si>
    <t>ASTIM</t>
  </si>
  <si>
    <t>TEDAVİ</t>
  </si>
  <si>
    <r>
      <t xml:space="preserve"> </t>
    </r>
    <r>
      <rPr>
        <b/>
        <sz val="11"/>
        <color rgb="FF00B0F0"/>
        <rFont val="Rockwell Extra Bold"/>
        <family val="1"/>
      </rPr>
      <t>NFK-BETA</t>
    </r>
  </si>
  <si>
    <t>DEXA.</t>
  </si>
  <si>
    <t>SERUM</t>
  </si>
  <si>
    <t>A.C</t>
  </si>
  <si>
    <t>y = 0,1524x-0,1682</t>
  </si>
  <si>
    <t xml:space="preserve">X = (y + 0,1682)/ 0,1524  </t>
  </si>
  <si>
    <t>R̛² = 0,9804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</si>
</sst>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4"/>
      <color theme="1"/>
      <name val="Arial Black"/>
      <family val="2"/>
      <charset val="162"/>
    </font>
    <font>
      <b/>
      <sz val="11"/>
      <color theme="1"/>
      <name val="Showcard Gothic"/>
      <family val="5"/>
    </font>
    <font>
      <b/>
      <sz val="11"/>
      <color rgb="FF00B0F0"/>
      <name val="Rockwell Extra Bold"/>
      <family val="1"/>
    </font>
    <font>
      <sz val="11"/>
      <color theme="1" tint="0.34998626667073579"/>
      <name val="Rockwell"/>
      <family val="1"/>
    </font>
    <font>
      <sz val="11"/>
      <color theme="1" tint="0.34998626667073579"/>
      <name val="Arial Black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164" fontId="0" fillId="0" borderId="0" xfId="0" applyNumberFormat="1"/>
    <xf numFmtId="2" fontId="0" fillId="0" borderId="0" xfId="0" applyNumberFormat="1"/>
    <xf numFmtId="0" fontId="2" fillId="4" borderId="0" xfId="0" applyFont="1" applyFill="1" applyAlignment="1">
      <alignment horizontal="right"/>
    </xf>
    <xf numFmtId="0" fontId="0" fillId="3" borderId="0" xfId="0" applyFill="1"/>
    <xf numFmtId="0" fontId="0" fillId="0" borderId="0" xfId="0" applyAlignment="1">
      <alignment horizontal="center"/>
    </xf>
    <xf numFmtId="0" fontId="3" fillId="6" borderId="0" xfId="0" applyFont="1" applyFill="1" applyAlignment="1">
      <alignment horizontal="center" textRotation="135"/>
    </xf>
    <xf numFmtId="0" fontId="3" fillId="2" borderId="0" xfId="0" applyFont="1" applyFill="1" applyAlignment="1">
      <alignment horizontal="center" textRotation="135"/>
    </xf>
    <xf numFmtId="0" fontId="3" fillId="5" borderId="0" xfId="0" applyFont="1" applyFill="1" applyAlignment="1">
      <alignment horizontal="center" textRotation="135"/>
    </xf>
    <xf numFmtId="0" fontId="3" fillId="3" borderId="0" xfId="0" applyFont="1" applyFill="1" applyAlignment="1">
      <alignment horizontal="center" textRotation="135"/>
    </xf>
    <xf numFmtId="165" fontId="0" fillId="0" borderId="0" xfId="0" applyNumberFormat="1"/>
    <xf numFmtId="165" fontId="2" fillId="0" borderId="0" xfId="0" applyNumberFormat="1" applyFont="1"/>
    <xf numFmtId="165" fontId="2" fillId="4" borderId="0" xfId="0" applyNumberFormat="1" applyFont="1" applyFill="1"/>
    <xf numFmtId="0" fontId="0" fillId="6" borderId="0" xfId="0" applyFill="1"/>
    <xf numFmtId="0" fontId="0" fillId="5" borderId="0" xfId="0" applyFill="1"/>
    <xf numFmtId="0" fontId="3" fillId="2" borderId="0" xfId="0" applyFont="1" applyFill="1" applyAlignment="1">
      <alignment horizontal="center" textRotation="135"/>
    </xf>
    <xf numFmtId="0" fontId="0" fillId="2" borderId="0" xfId="0" applyFill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tr-TR"/>
              <a:t>STANDART EĞRİSİ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 cap="rnd">
                <a:solidFill>
                  <a:schemeClr val="accent5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1">
                    <a:lumMod val="75000"/>
                  </a:schemeClr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567755905511811"/>
                  <c:y val="-4.196194225721784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>
                  <a:glow rad="228600">
                    <a:schemeClr val="accent2">
                      <a:satMod val="175000"/>
                      <a:alpha val="40000"/>
                    </a:schemeClr>
                  </a:glow>
                </a:effectLst>
              </c:spPr>
              <c:txPr>
                <a:bodyPr rot="0" spcFirstLastPara="1" vertOverflow="ellipsis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lt1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</c:trendlineLbl>
          </c:trendline>
          <c:xVal>
            <c:numRef>
              <c:f>Sayfa1!$F$2:$F$6</c:f>
              <c:numCache>
                <c:formatCode>General</c:formatCode>
                <c:ptCount val="5"/>
                <c:pt idx="0">
                  <c:v>12</c:v>
                </c:pt>
                <c:pt idx="1">
                  <c:v>6</c:v>
                </c:pt>
                <c:pt idx="2">
                  <c:v>3</c:v>
                </c:pt>
                <c:pt idx="3">
                  <c:v>1.5</c:v>
                </c:pt>
                <c:pt idx="4">
                  <c:v>0.75</c:v>
                </c:pt>
              </c:numCache>
            </c:numRef>
          </c:xVal>
          <c:yVal>
            <c:numRef>
              <c:f>Sayfa1!$G$2:$G$6</c:f>
              <c:numCache>
                <c:formatCode>0.00</c:formatCode>
                <c:ptCount val="5"/>
                <c:pt idx="0">
                  <c:v>1.7314000000000001</c:v>
                </c:pt>
                <c:pt idx="1">
                  <c:v>0.62809999999999988</c:v>
                </c:pt>
                <c:pt idx="2">
                  <c:v>0.19625000000000004</c:v>
                </c:pt>
                <c:pt idx="3">
                  <c:v>0.10365000000000001</c:v>
                </c:pt>
                <c:pt idx="4">
                  <c:v>4.2949999999999995E-2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724-4855-B042-A8C97E8E86E2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1927094960"/>
        <c:axId val="1927092464"/>
      </c:scatterChart>
      <c:valAx>
        <c:axId val="19270949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r-TR" b="0" cap="small" baseline="0">
                    <a:solidFill>
                      <a:schemeClr val="bg1"/>
                    </a:solidFill>
                  </a:rPr>
                  <a:t>KONSANTRASYON  </a:t>
                </a:r>
                <a:r>
                  <a:rPr lang="tr-TR" cap="small" baseline="0">
                    <a:solidFill>
                      <a:schemeClr val="bg1"/>
                    </a:solidFill>
                  </a:rPr>
                  <a:t>  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tr-T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927092464"/>
        <c:crosses val="autoZero"/>
        <c:crossBetween val="midCat"/>
      </c:valAx>
      <c:valAx>
        <c:axId val="1927092464"/>
        <c:scaling>
          <c:orientation val="minMax"/>
          <c:max val="2.5"/>
          <c:min val="0"/>
        </c:scaling>
        <c:delete val="0"/>
        <c:axPos val="l"/>
        <c:majorGridlines>
          <c:spPr>
            <a:ln w="9525" cap="flat" cmpd="sng" algn="ctr">
              <a:solidFill>
                <a:srgbClr val="C00000">
                  <a:alpha val="10000"/>
                </a:srgb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r-TR"/>
                  <a:t>ABSORBANCE</a:t>
                </a:r>
                <a:r>
                  <a:rPr lang="tr-TR" baseline="0"/>
                  <a:t> (OD- 450NM)</a:t>
                </a:r>
                <a:endParaRPr lang="tr-TR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tr-TR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9270949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48">
  <cs:axisTitle>
    <cs:lnRef idx="0"/>
    <cs:fillRef idx="0"/>
    <cs:effectRef idx="0"/>
    <cs:fontRef idx="minor">
      <a:schemeClr val="lt1">
        <a:lumMod val="7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4762</xdr:rowOff>
    </xdr:from>
    <xdr:to>
      <xdr:col>15</xdr:col>
      <xdr:colOff>304800</xdr:colOff>
      <xdr:row>15</xdr:row>
      <xdr:rowOff>80962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tabSelected="1" workbookViewId="0"/>
  </sheetViews>
  <sheetFormatPr defaultRowHeight="15" x14ac:dyDescent="0.25"/>
  <cols>
    <col min="1" max="1" width="15.140625" customWidth="1"/>
    <col min="2" max="2" width="15.28515625" customWidth="1"/>
    <col min="3" max="3" width="21" customWidth="1"/>
    <col min="11" max="11" width="6.7109375" customWidth="1"/>
    <col min="13" max="13" width="10.5703125" customWidth="1"/>
    <col min="16" max="16" width="7.28515625" customWidth="1"/>
    <col min="18" max="18" width="11.85546875" customWidth="1"/>
  </cols>
  <sheetData>
    <row r="1" spans="1:18" ht="43.5" x14ac:dyDescent="0.25">
      <c r="A1" s="3" t="s">
        <v>1</v>
      </c>
      <c r="B1" s="4" t="s">
        <v>0</v>
      </c>
      <c r="C1" s="3" t="s">
        <v>3</v>
      </c>
      <c r="F1" s="3" t="s">
        <v>6</v>
      </c>
      <c r="G1" s="3" t="s">
        <v>7</v>
      </c>
    </row>
    <row r="2" spans="1:18" x14ac:dyDescent="0.25">
      <c r="A2" s="5">
        <v>5</v>
      </c>
      <c r="B2" s="6">
        <v>12</v>
      </c>
      <c r="C2" s="16">
        <v>1.7431000000000001</v>
      </c>
      <c r="F2">
        <v>12</v>
      </c>
      <c r="G2" s="8">
        <f>C2-$C$8</f>
        <v>1.7314000000000001</v>
      </c>
    </row>
    <row r="3" spans="1:18" x14ac:dyDescent="0.25">
      <c r="A3" s="5">
        <v>4</v>
      </c>
      <c r="B3" s="6">
        <f>B2/2</f>
        <v>6</v>
      </c>
      <c r="C3" s="16">
        <v>0.63979999999999992</v>
      </c>
      <c r="F3" s="2">
        <v>6</v>
      </c>
      <c r="G3" s="8">
        <f t="shared" ref="G3:G6" si="0">C3-$C$8</f>
        <v>0.62809999999999988</v>
      </c>
    </row>
    <row r="4" spans="1:18" x14ac:dyDescent="0.25">
      <c r="A4" s="5">
        <v>3</v>
      </c>
      <c r="B4" s="6">
        <f t="shared" ref="B4:B6" si="1">B3/2</f>
        <v>3</v>
      </c>
      <c r="C4" s="16">
        <v>0.20795000000000002</v>
      </c>
      <c r="F4">
        <v>3</v>
      </c>
      <c r="G4" s="8">
        <f t="shared" si="0"/>
        <v>0.19625000000000004</v>
      </c>
    </row>
    <row r="5" spans="1:18" x14ac:dyDescent="0.25">
      <c r="A5" s="5">
        <v>2</v>
      </c>
      <c r="B5" s="6">
        <f t="shared" si="1"/>
        <v>1.5</v>
      </c>
      <c r="C5" s="16">
        <v>0.11535000000000001</v>
      </c>
      <c r="F5">
        <v>1.5</v>
      </c>
      <c r="G5" s="8">
        <f t="shared" si="0"/>
        <v>0.10365000000000001</v>
      </c>
    </row>
    <row r="6" spans="1:18" x14ac:dyDescent="0.25">
      <c r="A6" s="5">
        <v>1</v>
      </c>
      <c r="B6" s="6">
        <f t="shared" si="1"/>
        <v>0.75</v>
      </c>
      <c r="C6" s="16">
        <v>5.4649999999999997E-2</v>
      </c>
      <c r="F6">
        <v>0.75</v>
      </c>
      <c r="G6" s="8">
        <f t="shared" si="0"/>
        <v>4.2949999999999995E-2</v>
      </c>
      <c r="Q6" t="s">
        <v>14</v>
      </c>
    </row>
    <row r="7" spans="1:18" x14ac:dyDescent="0.25">
      <c r="A7" s="5" t="s">
        <v>2</v>
      </c>
      <c r="B7" s="6">
        <v>0</v>
      </c>
      <c r="C7" s="17">
        <v>1.17E-2</v>
      </c>
      <c r="Q7" t="s">
        <v>16</v>
      </c>
    </row>
    <row r="8" spans="1:18" x14ac:dyDescent="0.25">
      <c r="A8" s="2"/>
      <c r="B8" s="9" t="s">
        <v>5</v>
      </c>
      <c r="C8" s="18">
        <v>1.17E-2</v>
      </c>
    </row>
    <row r="9" spans="1:18" x14ac:dyDescent="0.25">
      <c r="A9" s="2"/>
      <c r="B9" s="2"/>
      <c r="C9" s="2"/>
    </row>
    <row r="10" spans="1:18" x14ac:dyDescent="0.25">
      <c r="A10" s="23" t="s">
        <v>10</v>
      </c>
      <c r="B10" s="24" t="s">
        <v>13</v>
      </c>
      <c r="C10" s="23"/>
      <c r="D10" s="23"/>
      <c r="E10" s="23"/>
      <c r="F10" s="23"/>
      <c r="G10" s="23"/>
      <c r="Q10" s="11" t="s">
        <v>15</v>
      </c>
      <c r="R10" s="11"/>
    </row>
    <row r="11" spans="1:18" ht="15" customHeight="1" x14ac:dyDescent="0.25">
      <c r="A11" s="13" t="s">
        <v>4</v>
      </c>
      <c r="B11" s="7">
        <f t="shared" ref="B11:B51" si="2">(D11+0.1682)/0.1524</f>
        <v>2.8727034120734904</v>
      </c>
      <c r="C11" s="2">
        <v>0.28129999999999999</v>
      </c>
      <c r="D11" s="8">
        <f>C11-$C$8</f>
        <v>0.26960000000000001</v>
      </c>
      <c r="Q11" s="11"/>
      <c r="R11" s="11"/>
    </row>
    <row r="12" spans="1:18" x14ac:dyDescent="0.25">
      <c r="A12" s="13"/>
      <c r="B12" s="7">
        <f t="shared" si="2"/>
        <v>2.9514435695538053</v>
      </c>
      <c r="C12">
        <v>0.29330000000000001</v>
      </c>
      <c r="D12" s="8">
        <f t="shared" ref="D12:D51" si="3">C12-$C$8</f>
        <v>0.28160000000000002</v>
      </c>
    </row>
    <row r="13" spans="1:18" x14ac:dyDescent="0.25">
      <c r="A13" s="13"/>
      <c r="B13" s="7">
        <f t="shared" si="2"/>
        <v>2.7985564304461938</v>
      </c>
      <c r="C13">
        <v>0.27</v>
      </c>
      <c r="D13" s="8">
        <f t="shared" si="3"/>
        <v>0.25830000000000003</v>
      </c>
    </row>
    <row r="14" spans="1:18" x14ac:dyDescent="0.25">
      <c r="A14" s="13"/>
      <c r="B14" s="7">
        <f t="shared" si="2"/>
        <v>2.5846456692913384</v>
      </c>
      <c r="C14">
        <v>0.2374</v>
      </c>
      <c r="D14" s="8">
        <f t="shared" si="3"/>
        <v>0.22570000000000001</v>
      </c>
    </row>
    <row r="15" spans="1:18" x14ac:dyDescent="0.25">
      <c r="A15" s="13"/>
      <c r="B15" s="7">
        <f t="shared" si="2"/>
        <v>3.2788713910761156</v>
      </c>
      <c r="C15">
        <v>0.34320000000000001</v>
      </c>
      <c r="D15" s="8">
        <f t="shared" si="3"/>
        <v>0.33150000000000002</v>
      </c>
    </row>
    <row r="16" spans="1:18" ht="15" customHeight="1" x14ac:dyDescent="0.25">
      <c r="A16" s="12" t="s">
        <v>8</v>
      </c>
      <c r="B16" s="7">
        <f t="shared" si="2"/>
        <v>3.1568241469816272</v>
      </c>
      <c r="C16" s="19">
        <v>0.3246</v>
      </c>
      <c r="D16" s="8">
        <f t="shared" si="3"/>
        <v>0.31290000000000001</v>
      </c>
    </row>
    <row r="17" spans="1:13" x14ac:dyDescent="0.25">
      <c r="A17" s="12"/>
      <c r="B17" s="7">
        <f t="shared" si="2"/>
        <v>3.2755905511811019</v>
      </c>
      <c r="C17" s="19">
        <v>0.3427</v>
      </c>
      <c r="D17" s="8">
        <f t="shared" si="3"/>
        <v>0.33100000000000002</v>
      </c>
    </row>
    <row r="18" spans="1:13" x14ac:dyDescent="0.25">
      <c r="A18" s="12"/>
      <c r="B18" s="7">
        <f t="shared" si="2"/>
        <v>2.9704724409448815</v>
      </c>
      <c r="C18" s="19">
        <v>0.29620000000000002</v>
      </c>
      <c r="D18" s="8">
        <f t="shared" si="3"/>
        <v>0.28450000000000003</v>
      </c>
      <c r="L18" s="1"/>
      <c r="M18" s="1"/>
    </row>
    <row r="19" spans="1:13" x14ac:dyDescent="0.25">
      <c r="A19" s="12"/>
      <c r="B19" s="7">
        <f t="shared" si="2"/>
        <v>3.265748031496063</v>
      </c>
      <c r="C19" s="19">
        <v>0.3412</v>
      </c>
      <c r="D19" s="8">
        <f t="shared" si="3"/>
        <v>0.32950000000000002</v>
      </c>
      <c r="L19" s="26"/>
      <c r="M19" s="26"/>
    </row>
    <row r="20" spans="1:13" x14ac:dyDescent="0.25">
      <c r="A20" s="12"/>
      <c r="B20" s="7">
        <f t="shared" si="2"/>
        <v>3.2854330708661417</v>
      </c>
      <c r="C20" s="19">
        <v>0.34420000000000001</v>
      </c>
      <c r="D20" s="8">
        <f t="shared" si="3"/>
        <v>0.33250000000000002</v>
      </c>
    </row>
    <row r="21" spans="1:13" ht="15" customHeight="1" x14ac:dyDescent="0.25">
      <c r="A21" s="15" t="s">
        <v>11</v>
      </c>
      <c r="B21" s="7">
        <f t="shared" si="2"/>
        <v>4.2604986876640414</v>
      </c>
      <c r="C21" s="10">
        <v>0.49280000000000002</v>
      </c>
      <c r="D21" s="8">
        <f t="shared" si="3"/>
        <v>0.48110000000000003</v>
      </c>
    </row>
    <row r="22" spans="1:13" ht="15" customHeight="1" x14ac:dyDescent="0.25">
      <c r="A22" s="15"/>
      <c r="B22" s="7">
        <f t="shared" si="2"/>
        <v>3.6909448818897634</v>
      </c>
      <c r="C22" s="10">
        <v>0.40600000000000003</v>
      </c>
      <c r="D22" s="8">
        <f t="shared" si="3"/>
        <v>0.39430000000000004</v>
      </c>
    </row>
    <row r="23" spans="1:13" ht="15" customHeight="1" x14ac:dyDescent="0.25">
      <c r="A23" s="15"/>
      <c r="B23" s="7">
        <f t="shared" si="2"/>
        <v>3.8070866141732287</v>
      </c>
      <c r="C23" s="10">
        <v>0.42370000000000002</v>
      </c>
      <c r="D23" s="8">
        <f t="shared" si="3"/>
        <v>0.41200000000000003</v>
      </c>
    </row>
    <row r="24" spans="1:13" ht="15" customHeight="1" x14ac:dyDescent="0.25">
      <c r="A24" s="15"/>
      <c r="B24" s="7">
        <f t="shared" si="2"/>
        <v>3.1417322834645667</v>
      </c>
      <c r="C24" s="10">
        <v>0.32229999999999998</v>
      </c>
      <c r="D24" s="8">
        <f t="shared" si="3"/>
        <v>0.31059999999999999</v>
      </c>
    </row>
    <row r="25" spans="1:13" ht="15" customHeight="1" x14ac:dyDescent="0.25">
      <c r="A25" s="15"/>
      <c r="B25" s="7">
        <f t="shared" si="2"/>
        <v>2.9560367454068239</v>
      </c>
      <c r="C25" s="10">
        <v>0.29399999999999998</v>
      </c>
      <c r="D25" s="8">
        <f t="shared" si="3"/>
        <v>0.2823</v>
      </c>
    </row>
    <row r="26" spans="1:13" ht="15" customHeight="1" x14ac:dyDescent="0.25">
      <c r="A26" s="14" t="s">
        <v>9</v>
      </c>
      <c r="B26" s="7">
        <f t="shared" si="2"/>
        <v>2.3444881889763778</v>
      </c>
      <c r="C26" s="20">
        <v>0.20080000000000001</v>
      </c>
      <c r="D26" s="8">
        <f t="shared" si="3"/>
        <v>0.18910000000000002</v>
      </c>
    </row>
    <row r="27" spans="1:13" x14ac:dyDescent="0.25">
      <c r="A27" s="14"/>
      <c r="B27" s="7">
        <f t="shared" si="2"/>
        <v>2.6502624671916011</v>
      </c>
      <c r="C27" s="20">
        <v>0.24740000000000001</v>
      </c>
      <c r="D27" s="8">
        <f t="shared" si="3"/>
        <v>0.23570000000000002</v>
      </c>
    </row>
    <row r="28" spans="1:13" x14ac:dyDescent="0.25">
      <c r="A28" s="14"/>
      <c r="B28" s="7">
        <f t="shared" si="2"/>
        <v>2.765748031496063</v>
      </c>
      <c r="C28" s="20">
        <v>0.26500000000000001</v>
      </c>
      <c r="D28" s="8">
        <f t="shared" si="3"/>
        <v>0.25330000000000003</v>
      </c>
    </row>
    <row r="29" spans="1:13" x14ac:dyDescent="0.25">
      <c r="A29" s="14"/>
      <c r="B29" s="7">
        <f t="shared" si="2"/>
        <v>3.2185039370078741</v>
      </c>
      <c r="C29" s="20">
        <v>0.33400000000000002</v>
      </c>
      <c r="D29" s="8">
        <f t="shared" si="3"/>
        <v>0.32230000000000003</v>
      </c>
    </row>
    <row r="30" spans="1:13" x14ac:dyDescent="0.25">
      <c r="A30" s="14"/>
      <c r="B30" s="7">
        <f t="shared" si="2"/>
        <v>2.3510498687664043</v>
      </c>
      <c r="C30" s="20">
        <v>0.20180000000000001</v>
      </c>
      <c r="D30" s="8">
        <f t="shared" si="3"/>
        <v>0.19010000000000002</v>
      </c>
    </row>
    <row r="31" spans="1:13" ht="18.75" x14ac:dyDescent="0.25">
      <c r="A31" s="21"/>
      <c r="B31" s="25" t="s">
        <v>12</v>
      </c>
      <c r="C31" s="22"/>
      <c r="D31" s="8"/>
    </row>
    <row r="32" spans="1:13" x14ac:dyDescent="0.25">
      <c r="A32" s="13" t="s">
        <v>4</v>
      </c>
      <c r="B32" s="7">
        <f t="shared" si="2"/>
        <v>4.2565616797900265</v>
      </c>
      <c r="C32" s="2">
        <v>0.49220000000000003</v>
      </c>
      <c r="D32" s="8">
        <f>C32-$C$8</f>
        <v>0.48050000000000004</v>
      </c>
    </row>
    <row r="33" spans="1:4" x14ac:dyDescent="0.25">
      <c r="A33" s="13"/>
      <c r="B33" s="7">
        <f t="shared" si="2"/>
        <v>3.5019685039370074</v>
      </c>
      <c r="C33">
        <v>0.37719999999999998</v>
      </c>
      <c r="D33" s="8">
        <f t="shared" si="3"/>
        <v>0.36549999999999999</v>
      </c>
    </row>
    <row r="34" spans="1:4" x14ac:dyDescent="0.25">
      <c r="A34" s="13"/>
      <c r="B34" s="7">
        <f t="shared" si="2"/>
        <v>3.4219160104986872</v>
      </c>
      <c r="C34">
        <v>0.36499999999999999</v>
      </c>
      <c r="D34" s="8">
        <f t="shared" si="3"/>
        <v>0.3533</v>
      </c>
    </row>
    <row r="35" spans="1:4" x14ac:dyDescent="0.25">
      <c r="A35" s="13"/>
      <c r="B35" s="7">
        <f t="shared" si="2"/>
        <v>3.8254593175853016</v>
      </c>
      <c r="C35">
        <v>0.42649999999999999</v>
      </c>
      <c r="D35" s="8">
        <f t="shared" si="3"/>
        <v>0.4148</v>
      </c>
    </row>
    <row r="36" spans="1:4" x14ac:dyDescent="0.25">
      <c r="A36" s="13"/>
      <c r="B36" s="7">
        <f t="shared" si="2"/>
        <v>3.803805774278215</v>
      </c>
      <c r="C36">
        <v>0.42320000000000002</v>
      </c>
      <c r="D36" s="8">
        <f t="shared" si="3"/>
        <v>0.41150000000000003</v>
      </c>
    </row>
    <row r="37" spans="1:4" x14ac:dyDescent="0.25">
      <c r="A37" s="12" t="s">
        <v>8</v>
      </c>
      <c r="B37" s="7">
        <f t="shared" si="2"/>
        <v>3.5426509186351707</v>
      </c>
      <c r="C37" s="19">
        <v>0.38340000000000002</v>
      </c>
      <c r="D37" s="8">
        <f t="shared" si="3"/>
        <v>0.37170000000000003</v>
      </c>
    </row>
    <row r="38" spans="1:4" x14ac:dyDescent="0.25">
      <c r="A38" s="12"/>
      <c r="B38" s="7">
        <f t="shared" si="2"/>
        <v>1.0269028871391075</v>
      </c>
      <c r="C38" s="19">
        <v>0</v>
      </c>
      <c r="D38" s="8">
        <f t="shared" si="3"/>
        <v>-1.17E-2</v>
      </c>
    </row>
    <row r="39" spans="1:4" x14ac:dyDescent="0.25">
      <c r="A39" s="12"/>
      <c r="B39" s="7">
        <f t="shared" si="2"/>
        <v>2.5800524934383202</v>
      </c>
      <c r="C39" s="19">
        <v>0.23669999999999999</v>
      </c>
      <c r="D39" s="8">
        <f t="shared" si="3"/>
        <v>0.22500000000000001</v>
      </c>
    </row>
    <row r="40" spans="1:4" x14ac:dyDescent="0.25">
      <c r="A40" s="12"/>
      <c r="B40" s="7">
        <f t="shared" si="2"/>
        <v>2.7060367454068239</v>
      </c>
      <c r="C40" s="19">
        <v>0.25590000000000002</v>
      </c>
      <c r="D40" s="8">
        <f t="shared" si="3"/>
        <v>0.24420000000000003</v>
      </c>
    </row>
    <row r="41" spans="1:4" x14ac:dyDescent="0.25">
      <c r="A41" s="12"/>
      <c r="B41" s="7">
        <f t="shared" si="2"/>
        <v>3.5603674540682411</v>
      </c>
      <c r="C41" s="19">
        <v>0.3861</v>
      </c>
      <c r="D41" s="8">
        <f t="shared" si="3"/>
        <v>0.37440000000000001</v>
      </c>
    </row>
    <row r="42" spans="1:4" x14ac:dyDescent="0.25">
      <c r="A42" s="15" t="s">
        <v>11</v>
      </c>
      <c r="B42" s="7">
        <f t="shared" si="2"/>
        <v>3.1089238845144354</v>
      </c>
      <c r="C42" s="10">
        <v>0.31730000000000003</v>
      </c>
      <c r="D42" s="8">
        <f t="shared" si="3"/>
        <v>0.30560000000000004</v>
      </c>
    </row>
    <row r="43" spans="1:4" x14ac:dyDescent="0.25">
      <c r="A43" s="15"/>
      <c r="B43" s="7">
        <f t="shared" si="2"/>
        <v>3.614173228346456</v>
      </c>
      <c r="C43" s="10">
        <v>0.39429999999999998</v>
      </c>
      <c r="D43" s="8">
        <f t="shared" si="3"/>
        <v>0.3826</v>
      </c>
    </row>
    <row r="44" spans="1:4" x14ac:dyDescent="0.25">
      <c r="A44" s="15"/>
      <c r="B44" s="7">
        <f t="shared" si="2"/>
        <v>2.978346456692913</v>
      </c>
      <c r="C44" s="10">
        <v>0.2974</v>
      </c>
      <c r="D44" s="8">
        <f t="shared" si="3"/>
        <v>0.28570000000000001</v>
      </c>
    </row>
    <row r="45" spans="1:4" x14ac:dyDescent="0.25">
      <c r="A45" s="15"/>
      <c r="B45" s="7">
        <f t="shared" si="2"/>
        <v>3.8543307086614171</v>
      </c>
      <c r="C45" s="10">
        <v>0.43090000000000001</v>
      </c>
      <c r="D45" s="8">
        <f t="shared" si="3"/>
        <v>0.41920000000000002</v>
      </c>
    </row>
    <row r="46" spans="1:4" x14ac:dyDescent="0.25">
      <c r="A46" s="15"/>
      <c r="B46" s="7">
        <f t="shared" si="2"/>
        <v>3.4901574803149606</v>
      </c>
      <c r="C46" s="10">
        <v>0.37540000000000001</v>
      </c>
      <c r="D46" s="8">
        <f t="shared" si="3"/>
        <v>0.36370000000000002</v>
      </c>
    </row>
    <row r="47" spans="1:4" x14ac:dyDescent="0.25">
      <c r="A47" s="14" t="s">
        <v>9</v>
      </c>
      <c r="B47" s="7">
        <f t="shared" si="2"/>
        <v>3.9192913385826773</v>
      </c>
      <c r="C47" s="20">
        <v>0.44080000000000003</v>
      </c>
      <c r="D47" s="8">
        <f t="shared" si="3"/>
        <v>0.42910000000000004</v>
      </c>
    </row>
    <row r="48" spans="1:4" x14ac:dyDescent="0.25">
      <c r="A48" s="14"/>
      <c r="B48" s="7">
        <f t="shared" si="2"/>
        <v>3.3681102362204722</v>
      </c>
      <c r="C48" s="20">
        <v>0.35680000000000001</v>
      </c>
      <c r="D48" s="8">
        <f t="shared" si="3"/>
        <v>0.34510000000000002</v>
      </c>
    </row>
    <row r="49" spans="1:4" x14ac:dyDescent="0.25">
      <c r="A49" s="14"/>
      <c r="B49" s="7">
        <f t="shared" si="2"/>
        <v>2.0603674540682415</v>
      </c>
      <c r="C49" s="20">
        <v>0.1575</v>
      </c>
      <c r="D49" s="8">
        <f t="shared" si="3"/>
        <v>0.14580000000000001</v>
      </c>
    </row>
    <row r="50" spans="1:4" x14ac:dyDescent="0.25">
      <c r="A50" s="14"/>
      <c r="B50" s="7">
        <f t="shared" si="2"/>
        <v>2.7854330708661417</v>
      </c>
      <c r="C50" s="20">
        <v>0.26800000000000002</v>
      </c>
      <c r="D50" s="8">
        <f t="shared" si="3"/>
        <v>0.25630000000000003</v>
      </c>
    </row>
    <row r="51" spans="1:4" x14ac:dyDescent="0.25">
      <c r="A51" s="14"/>
      <c r="B51" s="7">
        <f t="shared" si="2"/>
        <v>2.8818897637795278</v>
      </c>
      <c r="C51" s="20">
        <v>0.28270000000000001</v>
      </c>
      <c r="D51" s="8">
        <f t="shared" si="3"/>
        <v>0.27100000000000002</v>
      </c>
    </row>
  </sheetData>
  <mergeCells count="9">
    <mergeCell ref="Q10:R11"/>
    <mergeCell ref="A32:A36"/>
    <mergeCell ref="A37:A41"/>
    <mergeCell ref="A42:A46"/>
    <mergeCell ref="A47:A51"/>
    <mergeCell ref="A11:A15"/>
    <mergeCell ref="A16:A20"/>
    <mergeCell ref="A21:A25"/>
    <mergeCell ref="A26:A30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2020-12-07T19:23:46Z</dcterms:modified>
</cp:coreProperties>
</file>