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55" windowWidth="16215" windowHeight="9225"/>
  </bookViews>
  <sheets>
    <sheet name="data" sheetId="1" r:id="rId1"/>
    <sheet name="Plan1" sheetId="3" r:id="rId2"/>
    <sheet name="Plan2" sheetId="4" r:id="rId3"/>
  </sheets>
  <definedNames>
    <definedName name="_xlnm._FilterDatabase" localSheetId="0" hidden="1">data!$A$3:$Z$216</definedName>
  </definedNames>
  <calcPr calcId="125725"/>
</workbook>
</file>

<file path=xl/calcChain.xml><?xml version="1.0" encoding="utf-8"?>
<calcChain xmlns="http://schemas.openxmlformats.org/spreadsheetml/2006/main">
  <c r="M2" i="1"/>
  <c r="L2"/>
  <c r="K2"/>
  <c r="J2"/>
  <c r="I2"/>
  <c r="H2"/>
  <c r="G48"/>
  <c r="G119"/>
  <c r="N2" l="1"/>
  <c r="K116" s="1"/>
  <c r="M48" l="1"/>
  <c r="K48"/>
  <c r="H48"/>
  <c r="J48"/>
  <c r="L48"/>
  <c r="I48"/>
  <c r="M119"/>
  <c r="H119"/>
  <c r="L119"/>
  <c r="I119"/>
  <c r="K119"/>
  <c r="J119"/>
  <c r="K180"/>
  <c r="I16"/>
  <c r="I201"/>
  <c r="H160"/>
  <c r="H16"/>
  <c r="J116"/>
  <c r="H13"/>
  <c r="H197"/>
  <c r="H214"/>
  <c r="L163"/>
  <c r="J19"/>
  <c r="J156"/>
  <c r="I65"/>
  <c r="H40"/>
  <c r="H19"/>
  <c r="I41"/>
  <c r="I78"/>
  <c r="H89"/>
  <c r="H110"/>
  <c r="H185"/>
  <c r="H66"/>
  <c r="I100"/>
  <c r="I117"/>
  <c r="H25"/>
  <c r="K157"/>
  <c r="H33"/>
  <c r="H5"/>
  <c r="H140"/>
  <c r="H64"/>
  <c r="I204"/>
  <c r="H137"/>
  <c r="M14"/>
  <c r="L209"/>
  <c r="J65"/>
  <c r="K6"/>
  <c r="H37"/>
  <c r="M17"/>
  <c r="M36"/>
  <c r="M35"/>
  <c r="M143"/>
  <c r="H85"/>
  <c r="H191"/>
  <c r="L171"/>
  <c r="I88"/>
  <c r="I47"/>
  <c r="I172"/>
  <c r="I140"/>
  <c r="I131"/>
  <c r="I104"/>
  <c r="I82"/>
  <c r="I105"/>
  <c r="H150"/>
  <c r="H206"/>
  <c r="H14"/>
  <c r="H94"/>
  <c r="H23"/>
  <c r="H171"/>
  <c r="H34"/>
  <c r="I216"/>
  <c r="I120"/>
  <c r="I165"/>
  <c r="I155"/>
  <c r="I12"/>
  <c r="I98"/>
  <c r="J109"/>
  <c r="K110"/>
  <c r="J185"/>
  <c r="J206"/>
  <c r="L139"/>
  <c r="M146"/>
  <c r="M196"/>
  <c r="I170"/>
  <c r="I182"/>
  <c r="I167"/>
  <c r="I164"/>
  <c r="I108"/>
  <c r="L70"/>
  <c r="K202"/>
  <c r="H143"/>
  <c r="H59"/>
  <c r="M127"/>
  <c r="M203"/>
  <c r="H159"/>
  <c r="H128"/>
  <c r="I42"/>
  <c r="I72"/>
  <c r="I126"/>
  <c r="I114"/>
  <c r="I79"/>
  <c r="I136"/>
  <c r="H152"/>
  <c r="H167"/>
  <c r="H131"/>
  <c r="I106"/>
  <c r="I159"/>
  <c r="I39"/>
  <c r="J136"/>
  <c r="K62"/>
  <c r="M94"/>
  <c r="M72"/>
  <c r="M57"/>
  <c r="H117"/>
  <c r="I44"/>
  <c r="I215"/>
  <c r="I90"/>
  <c r="I195"/>
  <c r="M188"/>
  <c r="M16"/>
  <c r="I10"/>
  <c r="I168"/>
  <c r="H43"/>
  <c r="M102"/>
  <c r="M59"/>
  <c r="I179"/>
  <c r="H99"/>
  <c r="H182"/>
  <c r="H95"/>
  <c r="H200"/>
  <c r="H145"/>
  <c r="I190"/>
  <c r="I154"/>
  <c r="I128"/>
  <c r="I166"/>
  <c r="I121"/>
  <c r="I132"/>
  <c r="I9"/>
  <c r="I13"/>
  <c r="I63"/>
  <c r="I123"/>
  <c r="I199"/>
  <c r="I142"/>
  <c r="I21"/>
  <c r="I51"/>
  <c r="I87"/>
  <c r="H157"/>
  <c r="K181"/>
  <c r="H60"/>
  <c r="H39"/>
  <c r="H208"/>
  <c r="M129"/>
  <c r="M215"/>
  <c r="M133"/>
  <c r="M107"/>
  <c r="M63"/>
  <c r="M185"/>
  <c r="M140"/>
  <c r="M23"/>
  <c r="M148"/>
  <c r="M52"/>
  <c r="H83"/>
  <c r="J166"/>
  <c r="H29"/>
  <c r="H69"/>
  <c r="K111"/>
  <c r="J104"/>
  <c r="I148"/>
  <c r="I212"/>
  <c r="I202"/>
  <c r="I18"/>
  <c r="I125"/>
  <c r="I49"/>
  <c r="I38"/>
  <c r="I62"/>
  <c r="I161"/>
  <c r="I160"/>
  <c r="I206"/>
  <c r="I6"/>
  <c r="I143"/>
  <c r="H31"/>
  <c r="J132"/>
  <c r="M100"/>
  <c r="M158"/>
  <c r="M108"/>
  <c r="M77"/>
  <c r="M122"/>
  <c r="M131"/>
  <c r="M29"/>
  <c r="M43"/>
  <c r="K72"/>
  <c r="K90"/>
  <c r="K122"/>
  <c r="J198"/>
  <c r="J37"/>
  <c r="J186"/>
  <c r="I68"/>
  <c r="I183"/>
  <c r="I112"/>
  <c r="I147"/>
  <c r="I213"/>
  <c r="I138"/>
  <c r="I69"/>
  <c r="I178"/>
  <c r="K34"/>
  <c r="K113"/>
  <c r="K141"/>
  <c r="K78"/>
  <c r="J25"/>
  <c r="J171"/>
  <c r="J126"/>
  <c r="J93"/>
  <c r="J95"/>
  <c r="J188"/>
  <c r="I32"/>
  <c r="I57"/>
  <c r="I60"/>
  <c r="I27"/>
  <c r="I191"/>
  <c r="I137"/>
  <c r="I175"/>
  <c r="I130"/>
  <c r="I118"/>
  <c r="I169"/>
  <c r="I96"/>
  <c r="I158"/>
  <c r="I46"/>
  <c r="L56"/>
  <c r="L53"/>
  <c r="L86"/>
  <c r="L35"/>
  <c r="L20"/>
  <c r="L173"/>
  <c r="L24"/>
  <c r="L61"/>
  <c r="L172"/>
  <c r="L191"/>
  <c r="L92"/>
  <c r="L208"/>
  <c r="L194"/>
  <c r="L85"/>
  <c r="L196"/>
  <c r="L91"/>
  <c r="L66"/>
  <c r="L71"/>
  <c r="L8"/>
  <c r="L29"/>
  <c r="L14"/>
  <c r="L127"/>
  <c r="L83"/>
  <c r="L134"/>
  <c r="L207"/>
  <c r="L146"/>
  <c r="L101"/>
  <c r="L187"/>
  <c r="L177"/>
  <c r="L5"/>
  <c r="L206"/>
  <c r="L140"/>
  <c r="L182"/>
  <c r="L131"/>
  <c r="L160"/>
  <c r="L167"/>
  <c r="L161"/>
  <c r="L104"/>
  <c r="L68"/>
  <c r="L169"/>
  <c r="L39"/>
  <c r="L162"/>
  <c r="L130"/>
  <c r="L112"/>
  <c r="L76"/>
  <c r="L93"/>
  <c r="L188"/>
  <c r="L170"/>
  <c r="L189"/>
  <c r="L141"/>
  <c r="H166"/>
  <c r="H148"/>
  <c r="H212"/>
  <c r="H10"/>
  <c r="H6"/>
  <c r="J40"/>
  <c r="J89"/>
  <c r="J13"/>
  <c r="J10"/>
  <c r="J9"/>
  <c r="J62"/>
  <c r="J50"/>
  <c r="J80"/>
  <c r="J31"/>
  <c r="J38"/>
  <c r="J27"/>
  <c r="J191"/>
  <c r="J137"/>
  <c r="J147"/>
  <c r="J175"/>
  <c r="J213"/>
  <c r="J138"/>
  <c r="J117"/>
  <c r="J216"/>
  <c r="J204"/>
  <c r="J64"/>
  <c r="J148"/>
  <c r="J199"/>
  <c r="J179"/>
  <c r="J111"/>
  <c r="J197"/>
  <c r="J77"/>
  <c r="J181"/>
  <c r="J102"/>
  <c r="J29"/>
  <c r="J14"/>
  <c r="J182"/>
  <c r="J162"/>
  <c r="J167"/>
  <c r="J130"/>
  <c r="J169"/>
  <c r="J112"/>
  <c r="H68"/>
  <c r="H161"/>
  <c r="K87"/>
  <c r="K88"/>
  <c r="K37"/>
  <c r="K45"/>
  <c r="K59"/>
  <c r="K30"/>
  <c r="K174"/>
  <c r="K15"/>
  <c r="K149"/>
  <c r="K74"/>
  <c r="K125"/>
  <c r="K21"/>
  <c r="K142"/>
  <c r="K197"/>
  <c r="K65"/>
  <c r="K201"/>
  <c r="K159"/>
  <c r="K165"/>
  <c r="K118"/>
  <c r="K183"/>
  <c r="K158"/>
  <c r="K178"/>
  <c r="K172"/>
  <c r="K22"/>
  <c r="K81"/>
  <c r="K121"/>
  <c r="K166"/>
  <c r="K128"/>
  <c r="K136"/>
  <c r="K154"/>
  <c r="K190"/>
  <c r="K33"/>
  <c r="K83"/>
  <c r="K182"/>
  <c r="K131"/>
  <c r="K160"/>
  <c r="K167"/>
  <c r="K161"/>
  <c r="K104"/>
  <c r="K68"/>
  <c r="K169"/>
  <c r="K8"/>
  <c r="K9"/>
  <c r="K144"/>
  <c r="K96"/>
  <c r="K25"/>
  <c r="K10"/>
  <c r="K93"/>
  <c r="K188"/>
  <c r="K139"/>
  <c r="H153"/>
  <c r="H109"/>
  <c r="H188"/>
  <c r="H115"/>
  <c r="L44"/>
  <c r="L31"/>
  <c r="L38"/>
  <c r="L27"/>
  <c r="L62"/>
  <c r="L50"/>
  <c r="L49"/>
  <c r="L18"/>
  <c r="L137"/>
  <c r="L147"/>
  <c r="L175"/>
  <c r="L213"/>
  <c r="L138"/>
  <c r="L117"/>
  <c r="L216"/>
  <c r="L43"/>
  <c r="L52"/>
  <c r="L124"/>
  <c r="L22"/>
  <c r="L132"/>
  <c r="L121"/>
  <c r="L166"/>
  <c r="L128"/>
  <c r="L136"/>
  <c r="L154"/>
  <c r="L190"/>
  <c r="L174"/>
  <c r="L17"/>
  <c r="L110"/>
  <c r="L95"/>
  <c r="L150"/>
  <c r="L185"/>
  <c r="L145"/>
  <c r="L186"/>
  <c r="L176"/>
  <c r="L156"/>
  <c r="L9"/>
  <c r="L205"/>
  <c r="L69"/>
  <c r="L46"/>
  <c r="L33"/>
  <c r="L133"/>
  <c r="L193"/>
  <c r="L94"/>
  <c r="L195"/>
  <c r="L72"/>
  <c r="L13"/>
  <c r="L78"/>
  <c r="L180"/>
  <c r="H102"/>
  <c r="H198"/>
  <c r="H164"/>
  <c r="H103"/>
  <c r="H44"/>
  <c r="J87"/>
  <c r="J88"/>
  <c r="J8"/>
  <c r="J22"/>
  <c r="J103"/>
  <c r="J81"/>
  <c r="J157"/>
  <c r="J41"/>
  <c r="J57"/>
  <c r="J58"/>
  <c r="J51"/>
  <c r="J47"/>
  <c r="J42"/>
  <c r="J21"/>
  <c r="J142"/>
  <c r="J30"/>
  <c r="J174"/>
  <c r="J15"/>
  <c r="J149"/>
  <c r="J74"/>
  <c r="J73"/>
  <c r="J135"/>
  <c r="J122"/>
  <c r="J129"/>
  <c r="J75"/>
  <c r="J209"/>
  <c r="J152"/>
  <c r="J44"/>
  <c r="J6"/>
  <c r="J123"/>
  <c r="J143"/>
  <c r="J215"/>
  <c r="J139"/>
  <c r="J108"/>
  <c r="J26"/>
  <c r="J5"/>
  <c r="J134"/>
  <c r="J180"/>
  <c r="J114"/>
  <c r="J79"/>
  <c r="J210"/>
  <c r="J106"/>
  <c r="J110"/>
  <c r="J211"/>
  <c r="J160"/>
  <c r="J146"/>
  <c r="J68"/>
  <c r="J187"/>
  <c r="H156"/>
  <c r="H111"/>
  <c r="H169"/>
  <c r="H79"/>
  <c r="H90"/>
  <c r="K61"/>
  <c r="K28"/>
  <c r="K49"/>
  <c r="K35"/>
  <c r="L34"/>
  <c r="L25"/>
  <c r="L16"/>
  <c r="L37"/>
  <c r="L45"/>
  <c r="L59"/>
  <c r="L28"/>
  <c r="L125"/>
  <c r="L100"/>
  <c r="L155"/>
  <c r="L65"/>
  <c r="L201"/>
  <c r="L159"/>
  <c r="L165"/>
  <c r="L118"/>
  <c r="L183"/>
  <c r="L158"/>
  <c r="L178"/>
  <c r="L55"/>
  <c r="L7"/>
  <c r="L82"/>
  <c r="L202"/>
  <c r="L164"/>
  <c r="L212"/>
  <c r="L148"/>
  <c r="L105"/>
  <c r="L215"/>
  <c r="L108"/>
  <c r="L88"/>
  <c r="L15"/>
  <c r="L4"/>
  <c r="L214"/>
  <c r="L197"/>
  <c r="L99"/>
  <c r="L64"/>
  <c r="L200"/>
  <c r="L97"/>
  <c r="L111"/>
  <c r="L107"/>
  <c r="L40"/>
  <c r="L19"/>
  <c r="L151"/>
  <c r="L211"/>
  <c r="L10"/>
  <c r="L113"/>
  <c r="L192"/>
  <c r="L115"/>
  <c r="L153"/>
  <c r="L98"/>
  <c r="L142"/>
  <c r="L199"/>
  <c r="L179"/>
  <c r="L181"/>
  <c r="H154"/>
  <c r="H210"/>
  <c r="H101"/>
  <c r="H121"/>
  <c r="H81"/>
  <c r="H22"/>
  <c r="H38"/>
  <c r="L80"/>
  <c r="J43"/>
  <c r="J54"/>
  <c r="J55"/>
  <c r="J52"/>
  <c r="J17"/>
  <c r="J4"/>
  <c r="J127"/>
  <c r="J83"/>
  <c r="J35"/>
  <c r="J20"/>
  <c r="J173"/>
  <c r="J24"/>
  <c r="J76"/>
  <c r="J133"/>
  <c r="J184"/>
  <c r="J53"/>
  <c r="J86"/>
  <c r="J7"/>
  <c r="J124"/>
  <c r="J11"/>
  <c r="J92"/>
  <c r="J208"/>
  <c r="J194"/>
  <c r="J85"/>
  <c r="J196"/>
  <c r="J91"/>
  <c r="J66"/>
  <c r="J71"/>
  <c r="J172"/>
  <c r="J99"/>
  <c r="J170"/>
  <c r="J200"/>
  <c r="J105"/>
  <c r="J189"/>
  <c r="J107"/>
  <c r="J36"/>
  <c r="J23"/>
  <c r="J168"/>
  <c r="J70"/>
  <c r="J141"/>
  <c r="J90"/>
  <c r="J78"/>
  <c r="J56"/>
  <c r="J164"/>
  <c r="J205"/>
  <c r="J161"/>
  <c r="J101"/>
  <c r="J69"/>
  <c r="J177"/>
  <c r="J46"/>
  <c r="H106"/>
  <c r="H63"/>
  <c r="K40"/>
  <c r="K89"/>
  <c r="K13"/>
  <c r="K41"/>
  <c r="K57"/>
  <c r="K58"/>
  <c r="K51"/>
  <c r="L32"/>
  <c r="L60"/>
  <c r="L41"/>
  <c r="L51"/>
  <c r="L21"/>
  <c r="L74"/>
  <c r="L135"/>
  <c r="L129"/>
  <c r="L152"/>
  <c r="L103"/>
  <c r="L210"/>
  <c r="L87"/>
  <c r="L23"/>
  <c r="L123"/>
  <c r="L63"/>
  <c r="L67"/>
  <c r="L89"/>
  <c r="L116"/>
  <c r="L143"/>
  <c r="H177"/>
  <c r="J61"/>
  <c r="J82"/>
  <c r="J45"/>
  <c r="J151"/>
  <c r="J39"/>
  <c r="J159"/>
  <c r="J158"/>
  <c r="J195"/>
  <c r="J97"/>
  <c r="J60"/>
  <c r="J63"/>
  <c r="J207"/>
  <c r="J96"/>
  <c r="K43"/>
  <c r="K52"/>
  <c r="K47"/>
  <c r="K31"/>
  <c r="K86"/>
  <c r="K98"/>
  <c r="K12"/>
  <c r="K147"/>
  <c r="K155"/>
  <c r="K23"/>
  <c r="K82"/>
  <c r="K164"/>
  <c r="K73"/>
  <c r="K91"/>
  <c r="K32"/>
  <c r="K36"/>
  <c r="K70"/>
  <c r="K148"/>
  <c r="K146"/>
  <c r="K187"/>
  <c r="K56"/>
  <c r="K171"/>
  <c r="K4"/>
  <c r="K127"/>
  <c r="K140"/>
  <c r="K205"/>
  <c r="K95"/>
  <c r="K114"/>
  <c r="K186"/>
  <c r="K79"/>
  <c r="K97"/>
  <c r="K106"/>
  <c r="K133"/>
  <c r="K162"/>
  <c r="K69"/>
  <c r="K192"/>
  <c r="K29"/>
  <c r="K184"/>
  <c r="K199"/>
  <c r="K189"/>
  <c r="H179"/>
  <c r="H78"/>
  <c r="H116"/>
  <c r="H193"/>
  <c r="H192"/>
  <c r="H93"/>
  <c r="H113"/>
  <c r="H184"/>
  <c r="H133"/>
  <c r="H76"/>
  <c r="H24"/>
  <c r="H87"/>
  <c r="I97"/>
  <c r="I129"/>
  <c r="I135"/>
  <c r="I74"/>
  <c r="J192"/>
  <c r="K120"/>
  <c r="H62"/>
  <c r="H50"/>
  <c r="H190"/>
  <c r="H172"/>
  <c r="M31"/>
  <c r="M38"/>
  <c r="M27"/>
  <c r="M87"/>
  <c r="M88"/>
  <c r="M8"/>
  <c r="M22"/>
  <c r="M103"/>
  <c r="M81"/>
  <c r="M157"/>
  <c r="M70"/>
  <c r="L36"/>
  <c r="L47"/>
  <c r="L6"/>
  <c r="L122"/>
  <c r="L75"/>
  <c r="L81"/>
  <c r="L77"/>
  <c r="L102"/>
  <c r="L126"/>
  <c r="L114"/>
  <c r="L79"/>
  <c r="L106"/>
  <c r="L109"/>
  <c r="H187"/>
  <c r="J49"/>
  <c r="J18"/>
  <c r="J202"/>
  <c r="J98"/>
  <c r="J12"/>
  <c r="J155"/>
  <c r="J165"/>
  <c r="J118"/>
  <c r="J178"/>
  <c r="J84"/>
  <c r="J144"/>
  <c r="H97"/>
  <c r="K54"/>
  <c r="K20"/>
  <c r="K53"/>
  <c r="K27"/>
  <c r="K124"/>
  <c r="K191"/>
  <c r="K39"/>
  <c r="K137"/>
  <c r="K208"/>
  <c r="K18"/>
  <c r="K5"/>
  <c r="K196"/>
  <c r="K209"/>
  <c r="K71"/>
  <c r="K216"/>
  <c r="K103"/>
  <c r="K123"/>
  <c r="K207"/>
  <c r="K77"/>
  <c r="K215"/>
  <c r="K102"/>
  <c r="K108"/>
  <c r="K19"/>
  <c r="K67"/>
  <c r="K134"/>
  <c r="K200"/>
  <c r="K145"/>
  <c r="K63"/>
  <c r="K107"/>
  <c r="K173"/>
  <c r="K193"/>
  <c r="K109"/>
  <c r="H112"/>
  <c r="H189"/>
  <c r="H120"/>
  <c r="H130"/>
  <c r="H144"/>
  <c r="H162"/>
  <c r="H211"/>
  <c r="H205"/>
  <c r="H151"/>
  <c r="H67"/>
  <c r="H124"/>
  <c r="H53"/>
  <c r="H56"/>
  <c r="H88"/>
  <c r="I152"/>
  <c r="I139"/>
  <c r="I73"/>
  <c r="I149"/>
  <c r="I15"/>
  <c r="I30"/>
  <c r="J115"/>
  <c r="J121"/>
  <c r="J33"/>
  <c r="K163"/>
  <c r="H41"/>
  <c r="H57"/>
  <c r="H58"/>
  <c r="H51"/>
  <c r="H47"/>
  <c r="H42"/>
  <c r="H77"/>
  <c r="H70"/>
  <c r="H134"/>
  <c r="H4"/>
  <c r="M30"/>
  <c r="M174"/>
  <c r="M61"/>
  <c r="M28"/>
  <c r="M49"/>
  <c r="M125"/>
  <c r="M18"/>
  <c r="M82"/>
  <c r="M202"/>
  <c r="M164"/>
  <c r="M212"/>
  <c r="L26"/>
  <c r="L30"/>
  <c r="L58"/>
  <c r="L149"/>
  <c r="L73"/>
  <c r="L11"/>
  <c r="L198"/>
  <c r="L84"/>
  <c r="L204"/>
  <c r="L168"/>
  <c r="L90"/>
  <c r="L96"/>
  <c r="L12"/>
  <c r="H146"/>
  <c r="H9"/>
  <c r="J28"/>
  <c r="J125"/>
  <c r="J67"/>
  <c r="J100"/>
  <c r="J201"/>
  <c r="J212"/>
  <c r="J72"/>
  <c r="J32"/>
  <c r="J163"/>
  <c r="J131"/>
  <c r="H107"/>
  <c r="K50"/>
  <c r="K42"/>
  <c r="K38"/>
  <c r="K16"/>
  <c r="K7"/>
  <c r="K44"/>
  <c r="K214"/>
  <c r="K143"/>
  <c r="K135"/>
  <c r="K85"/>
  <c r="K129"/>
  <c r="K66"/>
  <c r="K117"/>
  <c r="K152"/>
  <c r="K60"/>
  <c r="K204"/>
  <c r="K126"/>
  <c r="K198"/>
  <c r="K105"/>
  <c r="K84"/>
  <c r="K203"/>
  <c r="K17"/>
  <c r="K94"/>
  <c r="K151"/>
  <c r="K150"/>
  <c r="K176"/>
  <c r="K211"/>
  <c r="K130"/>
  <c r="K46"/>
  <c r="K76"/>
  <c r="K115"/>
  <c r="K195"/>
  <c r="K179"/>
  <c r="H96"/>
  <c r="H139"/>
  <c r="H181"/>
  <c r="H163"/>
  <c r="H141"/>
  <c r="H180"/>
  <c r="H80"/>
  <c r="H7"/>
  <c r="I107"/>
  <c r="I189"/>
  <c r="I209"/>
  <c r="I122"/>
  <c r="I174"/>
  <c r="I26"/>
  <c r="J154"/>
  <c r="J145"/>
  <c r="J113"/>
  <c r="J34"/>
  <c r="H35"/>
  <c r="H20"/>
  <c r="H173"/>
  <c r="H108"/>
  <c r="H207"/>
  <c r="H82"/>
  <c r="H17"/>
  <c r="M53"/>
  <c r="M86"/>
  <c r="M7"/>
  <c r="M40"/>
  <c r="M89"/>
  <c r="M13"/>
  <c r="M10"/>
  <c r="M9"/>
  <c r="M132"/>
  <c r="M121"/>
  <c r="M44"/>
  <c r="M6"/>
  <c r="M172"/>
  <c r="M204"/>
  <c r="M123"/>
  <c r="M126"/>
  <c r="M168"/>
  <c r="M114"/>
  <c r="M90"/>
  <c r="M45"/>
  <c r="M11"/>
  <c r="M92"/>
  <c r="M194"/>
  <c r="M130"/>
  <c r="M69"/>
  <c r="M96"/>
  <c r="M112"/>
  <c r="M46"/>
  <c r="M180"/>
  <c r="M141"/>
  <c r="M161"/>
  <c r="M104"/>
  <c r="M68"/>
  <c r="M169"/>
  <c r="M47"/>
  <c r="M21"/>
  <c r="M142"/>
  <c r="M195"/>
  <c r="M199"/>
  <c r="M166"/>
  <c r="M128"/>
  <c r="M136"/>
  <c r="M154"/>
  <c r="M190"/>
  <c r="M213"/>
  <c r="M118"/>
  <c r="M178"/>
  <c r="M39"/>
  <c r="M159"/>
  <c r="M66"/>
  <c r="M12"/>
  <c r="M165"/>
  <c r="M209"/>
  <c r="H158"/>
  <c r="H209"/>
  <c r="H75"/>
  <c r="H129"/>
  <c r="H122"/>
  <c r="H135"/>
  <c r="H73"/>
  <c r="H74"/>
  <c r="H149"/>
  <c r="H15"/>
  <c r="H26"/>
  <c r="H54"/>
  <c r="I153"/>
  <c r="I71"/>
  <c r="I115"/>
  <c r="I85"/>
  <c r="I208"/>
  <c r="I124"/>
  <c r="I58"/>
  <c r="J140"/>
  <c r="H84"/>
  <c r="H132"/>
  <c r="I102"/>
  <c r="I210"/>
  <c r="I84"/>
  <c r="I77"/>
  <c r="I198"/>
  <c r="I70"/>
  <c r="I157"/>
  <c r="I81"/>
  <c r="I103"/>
  <c r="I22"/>
  <c r="I8"/>
  <c r="I200"/>
  <c r="I64"/>
  <c r="I99"/>
  <c r="I197"/>
  <c r="I214"/>
  <c r="I5"/>
  <c r="I23"/>
  <c r="I36"/>
  <c r="I59"/>
  <c r="I37"/>
  <c r="I144"/>
  <c r="I162"/>
  <c r="I211"/>
  <c r="I205"/>
  <c r="I151"/>
  <c r="I67"/>
  <c r="I53"/>
  <c r="I56"/>
  <c r="I28"/>
  <c r="I61"/>
  <c r="H49"/>
  <c r="H18"/>
  <c r="H202"/>
  <c r="H215"/>
  <c r="J94"/>
  <c r="J193"/>
  <c r="J190"/>
  <c r="I91"/>
  <c r="I176"/>
  <c r="H32"/>
  <c r="H30"/>
  <c r="H174"/>
  <c r="H12"/>
  <c r="H147"/>
  <c r="H155"/>
  <c r="H194"/>
  <c r="H213"/>
  <c r="H165"/>
  <c r="H138"/>
  <c r="H118"/>
  <c r="M191"/>
  <c r="M138"/>
  <c r="M137"/>
  <c r="M75"/>
  <c r="M155"/>
  <c r="M91"/>
  <c r="M147"/>
  <c r="M62"/>
  <c r="M177"/>
  <c r="M210"/>
  <c r="M101"/>
  <c r="M192"/>
  <c r="M93"/>
  <c r="M173"/>
  <c r="M58"/>
  <c r="M156"/>
  <c r="M111"/>
  <c r="M163"/>
  <c r="M211"/>
  <c r="M80"/>
  <c r="M20"/>
  <c r="M153"/>
  <c r="M189"/>
  <c r="M120"/>
  <c r="M115"/>
  <c r="M85"/>
  <c r="M73"/>
  <c r="M74"/>
  <c r="M15"/>
  <c r="M37"/>
  <c r="M150"/>
  <c r="M206"/>
  <c r="M214"/>
  <c r="M19"/>
  <c r="M60"/>
  <c r="M56"/>
  <c r="M32"/>
  <c r="M207"/>
  <c r="M83"/>
  <c r="M54"/>
  <c r="I75"/>
  <c r="H8"/>
  <c r="H195"/>
  <c r="H72"/>
  <c r="H46"/>
  <c r="K153"/>
  <c r="K112"/>
  <c r="K156"/>
  <c r="K168"/>
  <c r="K177"/>
  <c r="K99"/>
  <c r="K100"/>
  <c r="J120"/>
  <c r="J16"/>
  <c r="J59"/>
  <c r="L144"/>
  <c r="L54"/>
  <c r="L57"/>
  <c r="H203"/>
  <c r="H98"/>
  <c r="H204"/>
  <c r="H123"/>
  <c r="H126"/>
  <c r="H168"/>
  <c r="H114"/>
  <c r="H186"/>
  <c r="H176"/>
  <c r="H216"/>
  <c r="I177"/>
  <c r="I187"/>
  <c r="I101"/>
  <c r="I146"/>
  <c r="I207"/>
  <c r="I134"/>
  <c r="I83"/>
  <c r="I127"/>
  <c r="I4"/>
  <c r="I17"/>
  <c r="I52"/>
  <c r="I31"/>
  <c r="I186"/>
  <c r="I145"/>
  <c r="I185"/>
  <c r="I150"/>
  <c r="I95"/>
  <c r="I110"/>
  <c r="I14"/>
  <c r="I29"/>
  <c r="I25"/>
  <c r="I45"/>
  <c r="I181"/>
  <c r="I163"/>
  <c r="I141"/>
  <c r="I180"/>
  <c r="I80"/>
  <c r="I50"/>
  <c r="I89"/>
  <c r="I40"/>
  <c r="H28"/>
  <c r="H125"/>
  <c r="L120"/>
  <c r="J128"/>
  <c r="I86"/>
  <c r="I92"/>
  <c r="I66"/>
  <c r="I156"/>
  <c r="H55"/>
  <c r="H52"/>
  <c r="H11"/>
  <c r="H100"/>
  <c r="H92"/>
  <c r="H175"/>
  <c r="H201"/>
  <c r="H91"/>
  <c r="H178"/>
  <c r="M117"/>
  <c r="M152"/>
  <c r="M71"/>
  <c r="M187"/>
  <c r="M170"/>
  <c r="M113"/>
  <c r="M76"/>
  <c r="M42"/>
  <c r="M41"/>
  <c r="M106"/>
  <c r="M97"/>
  <c r="M79"/>
  <c r="M186"/>
  <c r="M162"/>
  <c r="M151"/>
  <c r="M139"/>
  <c r="M181"/>
  <c r="M193"/>
  <c r="M135"/>
  <c r="M208"/>
  <c r="M149"/>
  <c r="M124"/>
  <c r="M145"/>
  <c r="M160"/>
  <c r="M64"/>
  <c r="M197"/>
  <c r="M110"/>
  <c r="M171"/>
  <c r="M25"/>
  <c r="M105"/>
  <c r="M198"/>
  <c r="M98"/>
  <c r="H61"/>
  <c r="J153"/>
  <c r="I111"/>
  <c r="H21"/>
  <c r="H142"/>
  <c r="H199"/>
  <c r="K170"/>
  <c r="K132"/>
  <c r="K185"/>
  <c r="K206"/>
  <c r="K210"/>
  <c r="K80"/>
  <c r="K26"/>
  <c r="K75"/>
  <c r="K213"/>
  <c r="K175"/>
  <c r="K11"/>
  <c r="K55"/>
  <c r="J214"/>
  <c r="L203"/>
  <c r="L157"/>
  <c r="I94"/>
  <c r="I19"/>
  <c r="I33"/>
  <c r="I171"/>
  <c r="I203"/>
  <c r="I34"/>
  <c r="I116"/>
  <c r="I193"/>
  <c r="I192"/>
  <c r="I93"/>
  <c r="I113"/>
  <c r="I184"/>
  <c r="I133"/>
  <c r="I76"/>
  <c r="I24"/>
  <c r="I173"/>
  <c r="I20"/>
  <c r="I35"/>
  <c r="I55"/>
  <c r="I54"/>
  <c r="I43"/>
  <c r="H127"/>
  <c r="H136"/>
  <c r="J203"/>
  <c r="J150"/>
  <c r="J176"/>
  <c r="I7"/>
  <c r="I11"/>
  <c r="I194"/>
  <c r="I196"/>
  <c r="I188"/>
  <c r="I109"/>
  <c r="H36"/>
  <c r="H65"/>
  <c r="H196"/>
  <c r="H183"/>
  <c r="H71"/>
  <c r="M216"/>
  <c r="M201"/>
  <c r="M65"/>
  <c r="M50"/>
  <c r="M183"/>
  <c r="M175"/>
  <c r="M84"/>
  <c r="M184"/>
  <c r="M24"/>
  <c r="M51"/>
  <c r="M176"/>
  <c r="M144"/>
  <c r="M205"/>
  <c r="M67"/>
  <c r="M109"/>
  <c r="M179"/>
  <c r="M78"/>
  <c r="M116"/>
  <c r="M167"/>
  <c r="M200"/>
  <c r="M95"/>
  <c r="M182"/>
  <c r="M99"/>
  <c r="M5"/>
  <c r="M33"/>
  <c r="M26"/>
  <c r="M34"/>
  <c r="M134"/>
  <c r="M4"/>
  <c r="M55"/>
  <c r="H27"/>
  <c r="H105"/>
  <c r="H45"/>
  <c r="H86"/>
  <c r="H170"/>
  <c r="K14"/>
  <c r="K24"/>
  <c r="K64"/>
  <c r="K101"/>
  <c r="K212"/>
  <c r="K138"/>
  <c r="K194"/>
  <c r="K92"/>
  <c r="H104"/>
  <c r="J183"/>
  <c r="L184"/>
  <c r="L42"/>
  <c r="F48" l="1"/>
  <c r="F59"/>
  <c r="F27"/>
  <c r="F61"/>
  <c r="F32"/>
  <c r="F49"/>
  <c r="F43"/>
  <c r="F37"/>
  <c r="F45"/>
  <c r="F46"/>
  <c r="F30"/>
  <c r="F54"/>
  <c r="F58"/>
  <c r="F56"/>
  <c r="F62"/>
  <c r="F38"/>
  <c r="F29"/>
  <c r="F60"/>
  <c r="F34"/>
  <c r="F25"/>
  <c r="F40"/>
  <c r="F36"/>
  <c r="F52"/>
  <c r="F47"/>
  <c r="F31"/>
  <c r="F55"/>
  <c r="F35"/>
  <c r="F51"/>
  <c r="F41"/>
  <c r="F50"/>
  <c r="F44"/>
  <c r="F39"/>
  <c r="F28"/>
  <c r="F26"/>
  <c r="F42"/>
  <c r="F57"/>
  <c r="F53"/>
  <c r="F33"/>
  <c r="G49"/>
  <c r="G125"/>
  <c r="G74"/>
  <c r="G201"/>
  <c r="G152"/>
  <c r="G126"/>
  <c r="G80"/>
  <c r="G174"/>
  <c r="G44"/>
  <c r="G91"/>
  <c r="G84"/>
  <c r="G39"/>
  <c r="G140"/>
  <c r="G114"/>
  <c r="G71"/>
  <c r="G54"/>
  <c r="G206"/>
  <c r="G46"/>
  <c r="G58"/>
  <c r="G133"/>
  <c r="G55"/>
  <c r="G101"/>
  <c r="G92"/>
  <c r="G212"/>
  <c r="G81"/>
  <c r="G186"/>
  <c r="G135"/>
  <c r="G198"/>
  <c r="G28"/>
  <c r="G42"/>
  <c r="G102"/>
  <c r="G36"/>
  <c r="G127"/>
  <c r="G104"/>
  <c r="G41"/>
  <c r="G13"/>
  <c r="G120"/>
  <c r="G105"/>
  <c r="G27"/>
  <c r="G132"/>
  <c r="G189"/>
  <c r="G89"/>
  <c r="G162"/>
  <c r="G210"/>
  <c r="G164"/>
  <c r="G207"/>
  <c r="G6"/>
  <c r="G79"/>
  <c r="G144"/>
  <c r="G25"/>
  <c r="G15"/>
  <c r="G214"/>
  <c r="G43"/>
  <c r="G123"/>
  <c r="G26"/>
  <c r="G97"/>
  <c r="G191"/>
  <c r="G130"/>
  <c r="G18"/>
  <c r="G118"/>
  <c r="G182"/>
  <c r="G172"/>
  <c r="G47"/>
  <c r="G107"/>
  <c r="G53"/>
  <c r="G32"/>
  <c r="G211"/>
  <c r="G24"/>
  <c r="G64"/>
  <c r="G113"/>
  <c r="G5"/>
  <c r="G52"/>
  <c r="G183"/>
  <c r="G8"/>
  <c r="G37"/>
  <c r="G112"/>
  <c r="G109"/>
  <c r="G179"/>
  <c r="G111"/>
  <c r="G177"/>
  <c r="G128"/>
  <c r="G69"/>
  <c r="G173"/>
  <c r="G9"/>
  <c r="G21"/>
  <c r="G149"/>
  <c r="G59"/>
  <c r="G117"/>
  <c r="G209"/>
  <c r="G181"/>
  <c r="G70"/>
  <c r="G163"/>
  <c r="G150"/>
  <c r="G124"/>
  <c r="G202"/>
  <c r="G19"/>
  <c r="G66"/>
  <c r="G90"/>
  <c r="G35"/>
  <c r="G192"/>
  <c r="G197"/>
  <c r="G73"/>
  <c r="G20"/>
  <c r="G50"/>
  <c r="G141"/>
  <c r="G85"/>
  <c r="G148"/>
  <c r="G98"/>
  <c r="G29"/>
  <c r="G178"/>
  <c r="G40"/>
  <c r="G160"/>
  <c r="G176"/>
  <c r="G51"/>
  <c r="G78"/>
  <c r="G16"/>
  <c r="G4"/>
  <c r="G208"/>
  <c r="G12"/>
  <c r="G38"/>
  <c r="G115"/>
  <c r="G159"/>
  <c r="G136"/>
  <c r="G193"/>
  <c r="G216"/>
  <c r="G14"/>
  <c r="G10"/>
  <c r="G94"/>
  <c r="G194"/>
  <c r="G153"/>
  <c r="G139"/>
  <c r="G22"/>
  <c r="G56"/>
  <c r="G199"/>
  <c r="G7"/>
  <c r="G151"/>
  <c r="G106"/>
  <c r="G190"/>
  <c r="G204"/>
  <c r="G121"/>
  <c r="G93"/>
  <c r="G11"/>
  <c r="G134"/>
  <c r="G156"/>
  <c r="G143"/>
  <c r="G60"/>
  <c r="G145"/>
  <c r="G168"/>
  <c r="G63"/>
  <c r="G31"/>
  <c r="G147"/>
  <c r="G170"/>
  <c r="G203"/>
  <c r="G158"/>
  <c r="G185"/>
  <c r="G45"/>
  <c r="G82"/>
  <c r="G155"/>
  <c r="G116"/>
  <c r="G68"/>
  <c r="G65"/>
  <c r="G165"/>
  <c r="G205"/>
  <c r="G142"/>
  <c r="G187"/>
  <c r="G167"/>
  <c r="G61"/>
  <c r="G96"/>
  <c r="G108"/>
  <c r="G110"/>
  <c r="G200"/>
  <c r="G175"/>
  <c r="G33"/>
  <c r="G154"/>
  <c r="G215"/>
  <c r="G62"/>
  <c r="G146"/>
  <c r="G87"/>
  <c r="G77"/>
  <c r="G157"/>
  <c r="G100"/>
  <c r="G72"/>
  <c r="G17"/>
  <c r="G76"/>
  <c r="G171"/>
  <c r="G129"/>
  <c r="G184"/>
  <c r="G95"/>
  <c r="G137"/>
  <c r="G196"/>
  <c r="G34"/>
  <c r="G169"/>
  <c r="G131"/>
  <c r="G83"/>
  <c r="G188"/>
  <c r="G161"/>
  <c r="G67"/>
  <c r="G180"/>
  <c r="G195"/>
  <c r="G88"/>
  <c r="G57"/>
  <c r="G23"/>
  <c r="G166"/>
  <c r="G138"/>
  <c r="G99"/>
  <c r="G75"/>
  <c r="G30"/>
  <c r="G103"/>
  <c r="G213"/>
  <c r="G122"/>
  <c r="G86"/>
</calcChain>
</file>

<file path=xl/sharedStrings.xml><?xml version="1.0" encoding="utf-8"?>
<sst xmlns="http://schemas.openxmlformats.org/spreadsheetml/2006/main" count="482" uniqueCount="447">
  <si>
    <t>Num Runs</t>
  </si>
  <si>
    <t>First Swiss-Prot Name</t>
  </si>
  <si>
    <t>Mass</t>
  </si>
  <si>
    <t>Length</t>
  </si>
  <si>
    <t>Peptides</t>
  </si>
  <si>
    <t>AACoverage</t>
  </si>
  <si>
    <t>BGLA_ASPFC</t>
  </si>
  <si>
    <t>AL15_ASPFU</t>
  </si>
  <si>
    <t>DPP5_ASPFU</t>
  </si>
  <si>
    <t>CATB_ASPOR</t>
  </si>
  <si>
    <t>CATB_ASPFU</t>
  </si>
  <si>
    <t>SODC_ASPFU</t>
  </si>
  <si>
    <t>A1CCI2_ASPCL</t>
  </si>
  <si>
    <t>A1CLJ2_ASPCL</t>
  </si>
  <si>
    <t>B0XMS4_ASPFC</t>
  </si>
  <si>
    <t>B0XRJ4_ASPFC</t>
  </si>
  <si>
    <t>B0XZJ8_ASPFC</t>
  </si>
  <si>
    <t>B8NLE2_ASPFN</t>
  </si>
  <si>
    <t>Q4WB08_ASPFU</t>
  </si>
  <si>
    <t>Q4WWT9_ASPFU</t>
  </si>
  <si>
    <t>CATB_EMENI</t>
  </si>
  <si>
    <t>ASPH_ASPFU</t>
  </si>
  <si>
    <t>B0YAU4_ASPFC</t>
  </si>
  <si>
    <t>ORYZ_ASPFU</t>
  </si>
  <si>
    <t>B0XM96_ASPFC</t>
  </si>
  <si>
    <t>B0Y6C1_ASPFC</t>
  </si>
  <si>
    <t>B0Y8P4_ASPFC</t>
  </si>
  <si>
    <t>B0Y0P8_ASPFC</t>
  </si>
  <si>
    <t>Q4WF87_ASPFU</t>
  </si>
  <si>
    <t>DPP4_ASPFC</t>
  </si>
  <si>
    <t>NPIIA_ASPFU</t>
  </si>
  <si>
    <t>MNS1B_ASPFC</t>
  </si>
  <si>
    <t>B0YDC6_ASPFC</t>
  </si>
  <si>
    <t>BGLL_ASPFC</t>
  </si>
  <si>
    <t>BGLL_ASPFU</t>
  </si>
  <si>
    <t>Q4WIE8_ASPFU</t>
  </si>
  <si>
    <t>B8NTV2_ASPFN</t>
  </si>
  <si>
    <t>I7ZKG1_ASPO3</t>
  </si>
  <si>
    <t>DPP5_ASPCL</t>
  </si>
  <si>
    <t>B0Y1K3_ASPFC</t>
  </si>
  <si>
    <t>B0Y2V0_ASPFC</t>
  </si>
  <si>
    <t>Q4WX56_ASPFU</t>
  </si>
  <si>
    <t>A4D9V8_ASPFU</t>
  </si>
  <si>
    <t>B0XT52_ASPFC</t>
  </si>
  <si>
    <t>Q4WT26_ASPFU</t>
  </si>
  <si>
    <t>B0XSV7_ASPFC</t>
  </si>
  <si>
    <t>B0XVP9_ASPFC</t>
  </si>
  <si>
    <t>B0Y1N8_ASPFC</t>
  </si>
  <si>
    <t>Q4WGI4_ASPFU</t>
  </si>
  <si>
    <t>B0XMA4_ASPFC</t>
  </si>
  <si>
    <t>RODL_ASPFU</t>
  </si>
  <si>
    <t>A2QB69_ASPNC</t>
  </si>
  <si>
    <t>A1CRA3_ASPCL</t>
  </si>
  <si>
    <t>A2RAI9_ASPNC</t>
  </si>
  <si>
    <t>A2RAZ0_ASPNC</t>
  </si>
  <si>
    <t>B0XPK2_ASPFC</t>
  </si>
  <si>
    <t>B0XPW1_ASPFC</t>
  </si>
  <si>
    <t>B8NRV3_ASPFN</t>
  </si>
  <si>
    <t>C8V4B4_EMENI</t>
  </si>
  <si>
    <t>Q2UUB9_ASPOR</t>
  </si>
  <si>
    <t>Q4WAE4_ASPFU</t>
  </si>
  <si>
    <t>GEL1_ASPFU</t>
  </si>
  <si>
    <t>YA880_ASPFU</t>
  </si>
  <si>
    <t>B0XRG2_ASPFC</t>
  </si>
  <si>
    <t>B0XX28_ASPFC</t>
  </si>
  <si>
    <t>B0XY33_ASPFC</t>
  </si>
  <si>
    <t>B0Y209_ASPFC</t>
  </si>
  <si>
    <t>B0Y8D5_ASPFC</t>
  </si>
  <si>
    <t>B0Y9W3_ASPFC</t>
  </si>
  <si>
    <t>B0YB25_ASPFC</t>
  </si>
  <si>
    <t>Q4WM72_ASPFU</t>
  </si>
  <si>
    <t>Q4WSP5_ASPFU</t>
  </si>
  <si>
    <t>BGLM_ASPTN</t>
  </si>
  <si>
    <t>B0XSV6_ASPFC</t>
  </si>
  <si>
    <t>B0XVH5_ASPFC</t>
  </si>
  <si>
    <t>B0Y091_ASPFC</t>
  </si>
  <si>
    <t>Q2UN19_ASPOR</t>
  </si>
  <si>
    <t>Q2USH3_ASPOR</t>
  </si>
  <si>
    <t>EGLC_ASPFC</t>
  </si>
  <si>
    <t>B0Y8N6_ASPFC</t>
  </si>
  <si>
    <t>A2QLX6_ASPNC</t>
  </si>
  <si>
    <t>B0XTE9_ASPFC</t>
  </si>
  <si>
    <t>CATA_ASPFU</t>
  </si>
  <si>
    <t>ACON_ASPFU</t>
  </si>
  <si>
    <t>CALX_ASPFU</t>
  </si>
  <si>
    <t>ENO_ASPFU</t>
  </si>
  <si>
    <t>A1C534_ASPCL</t>
  </si>
  <si>
    <t>A1C695_ASPCL</t>
  </si>
  <si>
    <t>A1CEH8_ASPCL</t>
  </si>
  <si>
    <t>A1CM60_ASPCL</t>
  </si>
  <si>
    <t>A1CUD2_ASPCL</t>
  </si>
  <si>
    <t>A2QCL1_ASPNC</t>
  </si>
  <si>
    <t>A2QD79_ASPNC</t>
  </si>
  <si>
    <t>A2QDL0_ASPNC</t>
  </si>
  <si>
    <t>A2QMU4_ASPNC</t>
  </si>
  <si>
    <t>A5AAV2_ASPNC</t>
  </si>
  <si>
    <t>B0XM04_ASPFC</t>
  </si>
  <si>
    <t>B0XNK7_ASPFC</t>
  </si>
  <si>
    <t>B0XU88_ASPFC</t>
  </si>
  <si>
    <t>B0XUC0_ASPFC</t>
  </si>
  <si>
    <t>B0XXB7_ASPFC</t>
  </si>
  <si>
    <t>B0XXQ3_ASPFC</t>
  </si>
  <si>
    <t>B0Y1N9_ASPFC</t>
  </si>
  <si>
    <t>B0Y2P9_ASPFC</t>
  </si>
  <si>
    <t>B0Y2V1_ASPFC</t>
  </si>
  <si>
    <t>B0Y475_ASPFC</t>
  </si>
  <si>
    <t>B0YCX7_ASPFC</t>
  </si>
  <si>
    <t>B0YEP7_ASPFC</t>
  </si>
  <si>
    <t>B8N006_ASPFN</t>
  </si>
  <si>
    <t>B8NLP8_ASPFN</t>
  </si>
  <si>
    <t>C8VUN9_EMENI</t>
  </si>
  <si>
    <t>Q0CA77_ASPTN</t>
  </si>
  <si>
    <t>Q0CH69_ASPTN</t>
  </si>
  <si>
    <t>Q0CXQ6_ASPTN</t>
  </si>
  <si>
    <t>Q0CYV8_ASPTN</t>
  </si>
  <si>
    <t>Q2U044_ASPOR</t>
  </si>
  <si>
    <t>Q2U9E1_ASPOR</t>
  </si>
  <si>
    <t>Q2UQ30_ASPOR</t>
  </si>
  <si>
    <t>Q4W9A9_ASPFU</t>
  </si>
  <si>
    <t>Q4WGC9_ASPFU</t>
  </si>
  <si>
    <t>Q4WJR3_ASPFU</t>
  </si>
  <si>
    <t>Q4WK14_ASPFU</t>
  </si>
  <si>
    <t>Q5BGE6_EMENI</t>
  </si>
  <si>
    <t>RLA2_ASPFU</t>
  </si>
  <si>
    <t>A1CB07_ASPCL</t>
  </si>
  <si>
    <t>A2R412_ASPNC</t>
  </si>
  <si>
    <t>A4D9P6_ASPFU</t>
  </si>
  <si>
    <t>B0Y0R1_ASPFC</t>
  </si>
  <si>
    <t>B8N907_ASPFN</t>
  </si>
  <si>
    <t>G7XN76_ASPKW</t>
  </si>
  <si>
    <t>Q0CBI7_ASPTN</t>
  </si>
  <si>
    <t>Q0CPE0_ASPTN</t>
  </si>
  <si>
    <t>Q4WGK4_ASPFU</t>
  </si>
  <si>
    <t>EXGA_ASPCL</t>
  </si>
  <si>
    <t>MTLD_ASPFC</t>
  </si>
  <si>
    <t>A1C5E9_ASPCL</t>
  </si>
  <si>
    <t>A1CD39_ASPCL</t>
  </si>
  <si>
    <t>A1CKM6_ASPCL</t>
  </si>
  <si>
    <t>A1CSK7_ASPCL</t>
  </si>
  <si>
    <t>A2R704_ASPNC</t>
  </si>
  <si>
    <t>A5AA93_ASPNC</t>
  </si>
  <si>
    <t>B0XW76_ASPFC</t>
  </si>
  <si>
    <t>B0XXM3_ASPFC</t>
  </si>
  <si>
    <t>B0Y203_ASPFC</t>
  </si>
  <si>
    <t>B0Y207_ASPFC</t>
  </si>
  <si>
    <t>B0Y330_ASPFC</t>
  </si>
  <si>
    <t>B0Y688_ASPFC</t>
  </si>
  <si>
    <t>B0Y6A3_ASPFC</t>
  </si>
  <si>
    <t>B0Y6C4_ASPFC</t>
  </si>
  <si>
    <t>B0Y6M2_ASPFC</t>
  </si>
  <si>
    <t>B0YCM9_ASPFC</t>
  </si>
  <si>
    <t>B8N4E3_ASPFN</t>
  </si>
  <si>
    <t>G7XKC1_ASPKW</t>
  </si>
  <si>
    <t>I8TI80_ASPO3</t>
  </si>
  <si>
    <t>I8TKF7_ASPO3</t>
  </si>
  <si>
    <t>Q0C917_ASPTN</t>
  </si>
  <si>
    <t>Q0CLY1_ASPTN</t>
  </si>
  <si>
    <t>Q0CNS5_ASPTN</t>
  </si>
  <si>
    <t>Q0CRL7_ASPTN</t>
  </si>
  <si>
    <t>Q2UGZ1_ASPOR</t>
  </si>
  <si>
    <t>Q2ULU7_ASPOR</t>
  </si>
  <si>
    <t>Q4WE65_ASPFU</t>
  </si>
  <si>
    <t>Q4WE70_ASPFU</t>
  </si>
  <si>
    <t>Q4WPH8_ASPFU</t>
  </si>
  <si>
    <t>Q5AZH0_EMENI</t>
  </si>
  <si>
    <t>Q5BEF6_EMENI</t>
  </si>
  <si>
    <t>ABNC_ASPFC</t>
  </si>
  <si>
    <t>ECM33_ASPFU</t>
  </si>
  <si>
    <t>A1C803_ASPCL</t>
  </si>
  <si>
    <t>A1CRR5_ASPCL</t>
  </si>
  <si>
    <t>A4D9F7_ASPFU</t>
  </si>
  <si>
    <t>A4D9W2_ASPFU</t>
  </si>
  <si>
    <t>B0XMD2_ASPFC</t>
  </si>
  <si>
    <t>B0XYA1_ASPFC</t>
  </si>
  <si>
    <t>B0XYH2_ASPFC</t>
  </si>
  <si>
    <t>B0XYP2_ASPFC</t>
  </si>
  <si>
    <t>B0XYS2_ASPFC</t>
  </si>
  <si>
    <t>B0YAG9_ASPFC</t>
  </si>
  <si>
    <t>G7XG64_ASPKW</t>
  </si>
  <si>
    <t>Q0C8D5_ASPTN</t>
  </si>
  <si>
    <t>Q0CWC4_ASPTN</t>
  </si>
  <si>
    <t>Q4W962_ASPFU</t>
  </si>
  <si>
    <t>Q4WWY2_ASPFU</t>
  </si>
  <si>
    <t>Q4WZJ4_ASPFU</t>
  </si>
  <si>
    <t>UBX1_EMENI</t>
  </si>
  <si>
    <t>A1CCC0_ASPCL</t>
  </si>
  <si>
    <t>A1CDM2_ASPCL</t>
  </si>
  <si>
    <t>A1CUQ2_ASPCL</t>
  </si>
  <si>
    <t>A2QQ38_ASPNC</t>
  </si>
  <si>
    <t>A2R3U5_ASPNC</t>
  </si>
  <si>
    <t>B0XNC7_ASPFC</t>
  </si>
  <si>
    <t>B0XQR5_ASPFC</t>
  </si>
  <si>
    <t>B0XTU3_ASPFC</t>
  </si>
  <si>
    <t>B0Y304_ASPFC</t>
  </si>
  <si>
    <t>B0Y6Y9_ASPFC</t>
  </si>
  <si>
    <t>B0Y858_ASPFC</t>
  </si>
  <si>
    <t>B0YAL5_ASPFC</t>
  </si>
  <si>
    <t>C8V8W9_EMENI</t>
  </si>
  <si>
    <t>G7XKK7_ASPKW</t>
  </si>
  <si>
    <t>I8ACS0_ASPO3</t>
  </si>
  <si>
    <t>Q2U9G5_ASPOR</t>
  </si>
  <si>
    <t>Q4WWU1_ASPFU</t>
  </si>
  <si>
    <t>Q5AQD8_EMENI</t>
  </si>
  <si>
    <t>ADH1_ASPFN</t>
  </si>
  <si>
    <t>HSP60_EMENI</t>
  </si>
  <si>
    <t>A2QZH5_ASPNC</t>
  </si>
  <si>
    <t>B0XNH2_ASPFC</t>
  </si>
  <si>
    <t>B0XRX3_ASPFC</t>
  </si>
  <si>
    <t>B0Y239_ASPFC</t>
  </si>
  <si>
    <t>B0Y617_ASPFC</t>
  </si>
  <si>
    <t>B0Y6R5_ASPFC</t>
  </si>
  <si>
    <t>B8NBK0_ASPFN</t>
  </si>
  <si>
    <t>G7XHU8_ASPKW</t>
  </si>
  <si>
    <t>Q0C8Y4_ASPTN</t>
  </si>
  <si>
    <t>Q0C9V2_ASPTN</t>
  </si>
  <si>
    <t>Q0CM48_ASPTN</t>
  </si>
  <si>
    <t>Q4WP70_ASPFU</t>
  </si>
  <si>
    <t>Q4WPX5_ASPFU</t>
  </si>
  <si>
    <t>Q5BG65_EMENI</t>
  </si>
  <si>
    <t>M1</t>
  </si>
  <si>
    <t>M2</t>
  </si>
  <si>
    <t>M3</t>
  </si>
  <si>
    <t>S1</t>
  </si>
  <si>
    <t>S2</t>
  </si>
  <si>
    <t>S3</t>
  </si>
  <si>
    <t>RAW-DATA</t>
  </si>
  <si>
    <t>B0XPE1</t>
  </si>
  <si>
    <t>O60022</t>
  </si>
  <si>
    <t>P0C959</t>
  </si>
  <si>
    <t>Q877A8</t>
  </si>
  <si>
    <t>Q92405</t>
  </si>
  <si>
    <t>Q9Y8D9</t>
  </si>
  <si>
    <t>A1CCI2</t>
  </si>
  <si>
    <t>A1CLJ2</t>
  </si>
  <si>
    <t>B0XMS4</t>
  </si>
  <si>
    <t>B0XRJ4</t>
  </si>
  <si>
    <t>B0XZJ8</t>
  </si>
  <si>
    <t>B8NLE2</t>
  </si>
  <si>
    <t>Q4WB08</t>
  </si>
  <si>
    <t>Q4WWT9</t>
  </si>
  <si>
    <t>P78619</t>
  </si>
  <si>
    <t>Q00050</t>
  </si>
  <si>
    <t>B0YAU4</t>
  </si>
  <si>
    <t>P28296</t>
  </si>
  <si>
    <t>B0XM96</t>
  </si>
  <si>
    <t>B0Y6C1</t>
  </si>
  <si>
    <t>B0Y8P4</t>
  </si>
  <si>
    <t>B0Y0P8</t>
  </si>
  <si>
    <t>Q4WF87</t>
  </si>
  <si>
    <t>B0Y6C5</t>
  </si>
  <si>
    <t>Q4WQR6</t>
  </si>
  <si>
    <t>B0XMT4</t>
  </si>
  <si>
    <t>B0YDC6</t>
  </si>
  <si>
    <t>B0YB65</t>
  </si>
  <si>
    <t>Q4WGT3</t>
  </si>
  <si>
    <t>Q4WIE8</t>
  </si>
  <si>
    <t>B8NTV2</t>
  </si>
  <si>
    <t>I7ZKG1</t>
  </si>
  <si>
    <t>A1CSW4</t>
  </si>
  <si>
    <t>B0Y1K3</t>
  </si>
  <si>
    <t>B0Y2V0</t>
  </si>
  <si>
    <t>Q4WX56</t>
  </si>
  <si>
    <t>A4D9V8</t>
  </si>
  <si>
    <t>B0XT52</t>
  </si>
  <si>
    <t>Q4WT26</t>
  </si>
  <si>
    <t>B0XSV7</t>
  </si>
  <si>
    <t>B0XVP9</t>
  </si>
  <si>
    <t>B0Y1N8</t>
  </si>
  <si>
    <t>Q4WGI4</t>
  </si>
  <si>
    <t>B0XMA4</t>
  </si>
  <si>
    <t>P41746</t>
  </si>
  <si>
    <t>A2QB69</t>
  </si>
  <si>
    <t>A1CRA3</t>
  </si>
  <si>
    <t>A2RAI9</t>
  </si>
  <si>
    <t>A2RAZ0</t>
  </si>
  <si>
    <t>B0XPK2</t>
  </si>
  <si>
    <t>B0XPW1</t>
  </si>
  <si>
    <t>B8NRV3</t>
  </si>
  <si>
    <t>C8V4B4</t>
  </si>
  <si>
    <t>Q2UUB9</t>
  </si>
  <si>
    <t>Q4WAE4</t>
  </si>
  <si>
    <t>P0C7S9</t>
  </si>
  <si>
    <t>Q4WFV6</t>
  </si>
  <si>
    <t>B0XRG2</t>
  </si>
  <si>
    <t>B0XX28</t>
  </si>
  <si>
    <t>B0XY33</t>
  </si>
  <si>
    <t>B0Y209</t>
  </si>
  <si>
    <t>B0Y8D5</t>
  </si>
  <si>
    <t>B0Y9W3</t>
  </si>
  <si>
    <t>B0YB25</t>
  </si>
  <si>
    <t>Q4WM72</t>
  </si>
  <si>
    <t>Q4WSP5</t>
  </si>
  <si>
    <t>Q0C7L4</t>
  </si>
  <si>
    <t>B0XSV6</t>
  </si>
  <si>
    <t>B0XVH5</t>
  </si>
  <si>
    <t>B0Y091</t>
  </si>
  <si>
    <t>Q2UN19</t>
  </si>
  <si>
    <t>Q2USH3</t>
  </si>
  <si>
    <t>B0XXF8</t>
  </si>
  <si>
    <t>B0Y8N6</t>
  </si>
  <si>
    <t>A2QLX6</t>
  </si>
  <si>
    <t>B0XTE9</t>
  </si>
  <si>
    <t>P78574</t>
  </si>
  <si>
    <t>Q4WLN1</t>
  </si>
  <si>
    <t>Q6Q487</t>
  </si>
  <si>
    <t>Q96X30</t>
  </si>
  <si>
    <t>A1C534</t>
  </si>
  <si>
    <t>A1C695</t>
  </si>
  <si>
    <t>A1CEH8</t>
  </si>
  <si>
    <t>A1CM60</t>
  </si>
  <si>
    <t>A1CUD2</t>
  </si>
  <si>
    <t>A2QCL1</t>
  </si>
  <si>
    <t>A2QD79</t>
  </si>
  <si>
    <t>A2QDL0</t>
  </si>
  <si>
    <t>A2QMU4</t>
  </si>
  <si>
    <t>A5AAV2</t>
  </si>
  <si>
    <t>B0XM04</t>
  </si>
  <si>
    <t>B0XNK7</t>
  </si>
  <si>
    <t>B0XU88</t>
  </si>
  <si>
    <t>B0XUC0</t>
  </si>
  <si>
    <t>B0XXB7</t>
  </si>
  <si>
    <t>B0XXQ3</t>
  </si>
  <si>
    <t>B0Y1N9</t>
  </si>
  <si>
    <t>B0Y2P9</t>
  </si>
  <si>
    <t>B0Y2V1</t>
  </si>
  <si>
    <t>B0Y475</t>
  </si>
  <si>
    <t>B0YCX7</t>
  </si>
  <si>
    <t>B0YEP7</t>
  </si>
  <si>
    <t>B8N006</t>
  </si>
  <si>
    <t>B8NLP8</t>
  </si>
  <si>
    <t>C8VUN9</t>
  </si>
  <si>
    <t>Q0CA77</t>
  </si>
  <si>
    <t>Q0CH69</t>
  </si>
  <si>
    <t>Q0CXQ6</t>
  </si>
  <si>
    <t>Q0CYV8</t>
  </si>
  <si>
    <t>Q2U044</t>
  </si>
  <si>
    <t>Q2U9E1</t>
  </si>
  <si>
    <t>Q2UQ30</t>
  </si>
  <si>
    <t>Q4W9A9</t>
  </si>
  <si>
    <t>Q4WGC9</t>
  </si>
  <si>
    <t>Q4WJR3</t>
  </si>
  <si>
    <t>Q4WK14</t>
  </si>
  <si>
    <t>Q5BGE6</t>
  </si>
  <si>
    <t>Q9UUZ6</t>
  </si>
  <si>
    <t>A1CB07</t>
  </si>
  <si>
    <t>A2R412</t>
  </si>
  <si>
    <t>A4D9P6</t>
  </si>
  <si>
    <t>B0Y0R1</t>
  </si>
  <si>
    <t>B8N907</t>
  </si>
  <si>
    <t>G7XN76</t>
  </si>
  <si>
    <t>Q0CBI7</t>
  </si>
  <si>
    <t>Q0CPE0</t>
  </si>
  <si>
    <t>Q4WGK4</t>
  </si>
  <si>
    <t>A1CRV0</t>
  </si>
  <si>
    <t>B0XS99</t>
  </si>
  <si>
    <t>A1C5E9</t>
  </si>
  <si>
    <t>A1CD39</t>
  </si>
  <si>
    <t>A1CKM6</t>
  </si>
  <si>
    <t>A1CSK7</t>
  </si>
  <si>
    <t>A2R704</t>
  </si>
  <si>
    <t>A5AA93</t>
  </si>
  <si>
    <t>B0XW76</t>
  </si>
  <si>
    <t>B0XXM3</t>
  </si>
  <si>
    <t>B0Y203</t>
  </si>
  <si>
    <t>B0Y207</t>
  </si>
  <si>
    <t>B0Y330</t>
  </si>
  <si>
    <t>B0Y688</t>
  </si>
  <si>
    <t>B0Y6A3</t>
  </si>
  <si>
    <t>B0Y6C4</t>
  </si>
  <si>
    <t>B0Y6M2</t>
  </si>
  <si>
    <t>B0YCM9</t>
  </si>
  <si>
    <t>B8N4E3</t>
  </si>
  <si>
    <t>G7XKC1</t>
  </si>
  <si>
    <t>I8TI80</t>
  </si>
  <si>
    <t>I8TKF7</t>
  </si>
  <si>
    <t>Q0C917</t>
  </si>
  <si>
    <t>Q0CLY1</t>
  </si>
  <si>
    <t>Q0CNS5</t>
  </si>
  <si>
    <t>Q0CRL7</t>
  </si>
  <si>
    <t>Q2UGZ1</t>
  </si>
  <si>
    <t>Q2ULU7</t>
  </si>
  <si>
    <t>Q4WE65</t>
  </si>
  <si>
    <t>Q4WE70</t>
  </si>
  <si>
    <t>Q4WPH8</t>
  </si>
  <si>
    <t>Q5AZH0</t>
  </si>
  <si>
    <t>Q5BEF6</t>
  </si>
  <si>
    <t>B0YDT3</t>
  </si>
  <si>
    <t>Q4WNS8</t>
  </si>
  <si>
    <t>A1C803</t>
  </si>
  <si>
    <t>A1CRR5</t>
  </si>
  <si>
    <t>A4D9F7</t>
  </si>
  <si>
    <t>A4D9W2</t>
  </si>
  <si>
    <t>B0XMD2</t>
  </si>
  <si>
    <t>B0XYA1</t>
  </si>
  <si>
    <t>B0XYH2</t>
  </si>
  <si>
    <t>B0XYP2</t>
  </si>
  <si>
    <t>B0XYS2</t>
  </si>
  <si>
    <t>B0YAG9</t>
  </si>
  <si>
    <t>G7XG64</t>
  </si>
  <si>
    <t>Q0C8D5</t>
  </si>
  <si>
    <t>Q0CWC4</t>
  </si>
  <si>
    <t>Q4W962</t>
  </si>
  <si>
    <t>Q4WWY2</t>
  </si>
  <si>
    <t>Q4WZJ4</t>
  </si>
  <si>
    <t>P0C8Q0</t>
  </si>
  <si>
    <t>A1CCC0</t>
  </si>
  <si>
    <t>A1CDM2</t>
  </si>
  <si>
    <t>A1CUQ2</t>
  </si>
  <si>
    <t>A2QQ38</t>
  </si>
  <si>
    <t>A2R3U5</t>
  </si>
  <si>
    <t>B0XNC7</t>
  </si>
  <si>
    <t>B0XQR5</t>
  </si>
  <si>
    <t>B0XTU3</t>
  </si>
  <si>
    <t>B0Y304</t>
  </si>
  <si>
    <t>B0Y6Y9</t>
  </si>
  <si>
    <t>B0Y858</t>
  </si>
  <si>
    <t>B0YAL5</t>
  </si>
  <si>
    <t>C8V8W9</t>
  </si>
  <si>
    <t>G7XKK7</t>
  </si>
  <si>
    <t>I8ACS0</t>
  </si>
  <si>
    <t>Q2U9G5</t>
  </si>
  <si>
    <t>Q4WWU1</t>
  </si>
  <si>
    <t>Q5AQD8</t>
  </si>
  <si>
    <t>P41747</t>
  </si>
  <si>
    <t>Q5B041</t>
  </si>
  <si>
    <t>A2QZH5</t>
  </si>
  <si>
    <t>B0XNH2</t>
  </si>
  <si>
    <t>B0XRX3</t>
  </si>
  <si>
    <t>B0Y239</t>
  </si>
  <si>
    <t>B0Y617</t>
  </si>
  <si>
    <t>B0Y6R5</t>
  </si>
  <si>
    <t>B8NBK0</t>
  </si>
  <si>
    <t>G7XHU8</t>
  </si>
  <si>
    <t>Q0C8Y4</t>
  </si>
  <si>
    <t>Q0C9V2</t>
  </si>
  <si>
    <t>Q0CM48</t>
  </si>
  <si>
    <t>Q4WP70</t>
  </si>
  <si>
    <t>Q4WPX5</t>
  </si>
  <si>
    <t>Q5BG65</t>
  </si>
  <si>
    <t>SwisProt_Acc#</t>
  </si>
  <si>
    <t>M/S</t>
  </si>
  <si>
    <t>t-TEST</t>
  </si>
  <si>
    <t>S_only</t>
  </si>
  <si>
    <t>M_only</t>
  </si>
  <si>
    <t>NORMILIZED SPECTRAL COUNTS</t>
  </si>
  <si>
    <t>gta1</t>
  </si>
  <si>
    <r>
      <t xml:space="preserve">Table S3 </t>
    </r>
    <r>
      <rPr>
        <sz val="11"/>
        <color indexed="8"/>
        <rFont val="Symbol"/>
        <family val="1"/>
        <charset val="2"/>
      </rPr>
      <t>-</t>
    </r>
    <r>
      <rPr>
        <sz val="11"/>
        <color indexed="8"/>
        <rFont val="Calibri"/>
        <family val="2"/>
      </rPr>
      <t xml:space="preserve"> Total proteins identified in the conidial surface of the </t>
    </r>
    <r>
      <rPr>
        <i/>
        <sz val="11"/>
        <color indexed="8"/>
        <rFont val="Calibri"/>
        <family val="2"/>
      </rPr>
      <t xml:space="preserve">A.  fumigatus </t>
    </r>
    <r>
      <rPr>
        <sz val="11"/>
        <color indexed="8"/>
        <rFont val="Calibri"/>
        <family val="2"/>
      </rPr>
      <t xml:space="preserve">wild type and </t>
    </r>
    <r>
      <rPr>
        <i/>
        <sz val="11"/>
        <color indexed="8"/>
        <rFont val="Symbol"/>
        <family val="1"/>
        <charset val="2"/>
      </rPr>
      <t>D</t>
    </r>
    <r>
      <rPr>
        <i/>
        <sz val="11"/>
        <color indexed="8"/>
        <rFont val="Calibri"/>
        <family val="2"/>
      </rPr>
      <t>sitA</t>
    </r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</si>
</sst>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"/>
  </numFmts>
  <fonts count="9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i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1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165" fontId="0" fillId="0" borderId="4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" fontId="0" fillId="0" borderId="0" xfId="0" applyNumberFormat="1" applyFill="1"/>
    <xf numFmtId="1" fontId="0" fillId="0" borderId="4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4" fillId="0" borderId="0" xfId="0" applyFont="1" applyFill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1" fontId="4" fillId="0" borderId="0" xfId="0" applyNumberFormat="1" applyFont="1" applyFill="1"/>
    <xf numFmtId="0" fontId="4" fillId="0" borderId="0" xfId="0" applyFont="1" applyFill="1" applyAlignment="1">
      <alignment wrapText="1"/>
    </xf>
    <xf numFmtId="1" fontId="4" fillId="0" borderId="0" xfId="0" applyNumberFormat="1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5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16"/>
  <sheetViews>
    <sheetView tabSelected="1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16.140625" style="2" bestFit="1" customWidth="1"/>
    <col min="2" max="2" width="22.85546875" style="2" bestFit="1" customWidth="1"/>
    <col min="3" max="4" width="10" style="18" customWidth="1"/>
    <col min="5" max="5" width="12.28515625" style="18" bestFit="1" customWidth="1"/>
    <col min="6" max="7" width="10" style="18" customWidth="1"/>
    <col min="8" max="8" width="10" style="13" customWidth="1"/>
    <col min="9" max="12" width="10" style="41" customWidth="1"/>
    <col min="13" max="13" width="10" style="14" customWidth="1"/>
    <col min="14" max="14" width="10" style="2" customWidth="1"/>
    <col min="15" max="15" width="10" style="13" customWidth="1"/>
    <col min="16" max="16" width="10" style="14" customWidth="1"/>
    <col min="17" max="17" width="10" style="13" customWidth="1"/>
    <col min="18" max="18" width="10" style="14" customWidth="1"/>
    <col min="19" max="19" width="10" style="13" customWidth="1"/>
    <col min="20" max="20" width="10" style="14" customWidth="1"/>
    <col min="21" max="21" width="10" style="13" customWidth="1"/>
    <col min="22" max="22" width="10" style="14" customWidth="1"/>
    <col min="23" max="23" width="10" style="13" customWidth="1"/>
    <col min="24" max="24" width="10" style="14" customWidth="1"/>
    <col min="25" max="25" width="10" style="13" customWidth="1"/>
    <col min="26" max="26" width="10" style="14" customWidth="1"/>
    <col min="27" max="16384" width="8.7109375" style="2"/>
  </cols>
  <sheetData>
    <row r="1" spans="1:26" ht="15.75" thickBot="1">
      <c r="A1" s="2" t="s">
        <v>446</v>
      </c>
      <c r="H1" s="44" t="s">
        <v>444</v>
      </c>
      <c r="I1" s="45"/>
      <c r="J1" s="45"/>
      <c r="K1" s="45"/>
      <c r="L1" s="45"/>
      <c r="M1" s="46"/>
      <c r="O1" s="44" t="s">
        <v>225</v>
      </c>
      <c r="P1" s="45"/>
      <c r="Q1" s="45"/>
      <c r="R1" s="45"/>
      <c r="S1" s="45"/>
      <c r="T1" s="45"/>
      <c r="U1" s="45"/>
      <c r="V1" s="45"/>
      <c r="W1" s="45"/>
      <c r="X1" s="45"/>
      <c r="Y1" s="45"/>
      <c r="Z1" s="46"/>
    </row>
    <row r="2" spans="1:26">
      <c r="H2" s="19">
        <f>SUM(O4:O1048576)</f>
        <v>364</v>
      </c>
      <c r="I2" s="20">
        <f>SUM(Q4:Q1048576)</f>
        <v>448</v>
      </c>
      <c r="J2" s="20">
        <f>SUM(S4:S1048576)</f>
        <v>464</v>
      </c>
      <c r="K2" s="20">
        <f>SUM(U4:U1048576)</f>
        <v>815</v>
      </c>
      <c r="L2" s="20">
        <f>SUM(W4:W1048576)</f>
        <v>683</v>
      </c>
      <c r="M2" s="21">
        <f>SUM(Y4:Y1048576)</f>
        <v>392</v>
      </c>
      <c r="N2" s="4">
        <f>AVERAGE(H2,I2,J2,K2,L2,M2)</f>
        <v>527.66666666666663</v>
      </c>
      <c r="O2" s="42" t="s">
        <v>219</v>
      </c>
      <c r="P2" s="43"/>
      <c r="Q2" s="42" t="s">
        <v>220</v>
      </c>
      <c r="R2" s="43"/>
      <c r="S2" s="42" t="s">
        <v>221</v>
      </c>
      <c r="T2" s="43"/>
      <c r="U2" s="42" t="s">
        <v>222</v>
      </c>
      <c r="V2" s="43"/>
      <c r="W2" s="42" t="s">
        <v>223</v>
      </c>
      <c r="X2" s="43"/>
      <c r="Y2" s="42" t="s">
        <v>224</v>
      </c>
      <c r="Z2" s="43"/>
    </row>
    <row r="3" spans="1:26" ht="15.75" thickBot="1">
      <c r="A3" s="22" t="s">
        <v>439</v>
      </c>
      <c r="B3" s="23" t="s">
        <v>1</v>
      </c>
      <c r="C3" s="24" t="s">
        <v>2</v>
      </c>
      <c r="D3" s="24" t="s">
        <v>3</v>
      </c>
      <c r="E3" s="24" t="s">
        <v>0</v>
      </c>
      <c r="F3" s="25" t="s">
        <v>440</v>
      </c>
      <c r="G3" s="25" t="s">
        <v>441</v>
      </c>
      <c r="H3" s="26" t="s">
        <v>219</v>
      </c>
      <c r="I3" s="27" t="s">
        <v>220</v>
      </c>
      <c r="J3" s="27" t="s">
        <v>221</v>
      </c>
      <c r="K3" s="27" t="s">
        <v>222</v>
      </c>
      <c r="L3" s="27" t="s">
        <v>223</v>
      </c>
      <c r="M3" s="28" t="s">
        <v>224</v>
      </c>
      <c r="N3" s="23"/>
      <c r="O3" s="26" t="s">
        <v>4</v>
      </c>
      <c r="P3" s="28" t="s">
        <v>5</v>
      </c>
      <c r="Q3" s="26" t="s">
        <v>4</v>
      </c>
      <c r="R3" s="28" t="s">
        <v>5</v>
      </c>
      <c r="S3" s="26" t="s">
        <v>4</v>
      </c>
      <c r="T3" s="28" t="s">
        <v>5</v>
      </c>
      <c r="U3" s="26" t="s">
        <v>4</v>
      </c>
      <c r="V3" s="28" t="s">
        <v>5</v>
      </c>
      <c r="W3" s="26" t="s">
        <v>4</v>
      </c>
      <c r="X3" s="28" t="s">
        <v>5</v>
      </c>
      <c r="Y3" s="26" t="s">
        <v>4</v>
      </c>
      <c r="Z3" s="28" t="s">
        <v>5</v>
      </c>
    </row>
    <row r="4" spans="1:26">
      <c r="A4" s="2" t="s">
        <v>292</v>
      </c>
      <c r="B4" s="3" t="s">
        <v>72</v>
      </c>
      <c r="C4" s="4">
        <v>84156.117520000334</v>
      </c>
      <c r="D4" s="4">
        <v>782</v>
      </c>
      <c r="E4" s="4">
        <v>2</v>
      </c>
      <c r="F4" s="5" t="s">
        <v>442</v>
      </c>
      <c r="G4" s="6" t="e">
        <f t="shared" ref="G4:G60" ca="1" si="0">_xlfn.T.TEST(H4:J4,K4:M4,2,1)</f>
        <v>#NAME?</v>
      </c>
      <c r="H4" s="7">
        <f t="shared" ref="H4:H60" si="1">(O4/$H$2)*$N$2</f>
        <v>0</v>
      </c>
      <c r="I4" s="8">
        <f t="shared" ref="I4:I60" si="2">(Q4/$I$2)*$N$2</f>
        <v>0</v>
      </c>
      <c r="J4" s="8">
        <f t="shared" ref="J4:J60" si="3">(S4/$J$2)*$N$2</f>
        <v>0</v>
      </c>
      <c r="K4" s="8">
        <f t="shared" ref="K4:K60" si="4">(U4/$K$2)*$N$2</f>
        <v>0.64744376278118609</v>
      </c>
      <c r="L4" s="8">
        <f t="shared" ref="L4:L60" si="5">(W4/$L$2)*$N$2</f>
        <v>0.7725719863347974</v>
      </c>
      <c r="M4" s="9">
        <f t="shared" ref="M4:M60" si="6">(Y4/$M$2)*$N$2</f>
        <v>0</v>
      </c>
      <c r="N4" s="10"/>
      <c r="U4" s="11">
        <v>1</v>
      </c>
      <c r="V4" s="12">
        <v>1.9999999552965164E-2</v>
      </c>
      <c r="W4" s="11">
        <v>1</v>
      </c>
      <c r="X4" s="12">
        <v>1.9999999552965164E-2</v>
      </c>
    </row>
    <row r="5" spans="1:26">
      <c r="A5" s="2" t="s">
        <v>295</v>
      </c>
      <c r="B5" s="3" t="s">
        <v>75</v>
      </c>
      <c r="C5" s="4">
        <v>72564.291680000344</v>
      </c>
      <c r="D5" s="4">
        <v>653</v>
      </c>
      <c r="E5" s="4">
        <v>2</v>
      </c>
      <c r="F5" s="5" t="s">
        <v>442</v>
      </c>
      <c r="G5" s="6" t="e">
        <f t="shared" ca="1" si="0"/>
        <v>#NAME?</v>
      </c>
      <c r="H5" s="7">
        <f t="shared" si="1"/>
        <v>0</v>
      </c>
      <c r="I5" s="8">
        <f t="shared" si="2"/>
        <v>0</v>
      </c>
      <c r="J5" s="8">
        <f t="shared" si="3"/>
        <v>0</v>
      </c>
      <c r="K5" s="8">
        <f t="shared" si="4"/>
        <v>2.5897750511247444</v>
      </c>
      <c r="L5" s="8">
        <f t="shared" si="5"/>
        <v>0.7725719863347974</v>
      </c>
      <c r="M5" s="9">
        <f t="shared" si="6"/>
        <v>0</v>
      </c>
      <c r="N5" s="10"/>
      <c r="U5" s="11">
        <v>4</v>
      </c>
      <c r="V5" s="12">
        <v>1.7000000923871994E-2</v>
      </c>
      <c r="W5" s="11">
        <v>1</v>
      </c>
      <c r="X5" s="12">
        <v>1.7000000923871994E-2</v>
      </c>
    </row>
    <row r="6" spans="1:26">
      <c r="A6" s="2" t="s">
        <v>265</v>
      </c>
      <c r="B6" s="3" t="s">
        <v>45</v>
      </c>
      <c r="C6" s="4">
        <v>67158.428880000341</v>
      </c>
      <c r="D6" s="4">
        <v>631</v>
      </c>
      <c r="E6" s="4">
        <v>3</v>
      </c>
      <c r="F6" s="5" t="s">
        <v>442</v>
      </c>
      <c r="G6" s="6" t="e">
        <f t="shared" ca="1" si="0"/>
        <v>#NAME?</v>
      </c>
      <c r="H6" s="7">
        <f t="shared" si="1"/>
        <v>0</v>
      </c>
      <c r="I6" s="8">
        <f t="shared" si="2"/>
        <v>0</v>
      </c>
      <c r="J6" s="8">
        <f t="shared" si="3"/>
        <v>0</v>
      </c>
      <c r="K6" s="8">
        <f t="shared" si="4"/>
        <v>3.8846625766871163</v>
      </c>
      <c r="L6" s="8">
        <f t="shared" si="5"/>
        <v>3.0902879453391896</v>
      </c>
      <c r="M6" s="9">
        <f t="shared" si="6"/>
        <v>2.6921768707482987</v>
      </c>
      <c r="N6" s="10"/>
      <c r="U6" s="11">
        <v>6</v>
      </c>
      <c r="V6" s="12">
        <v>3.2000001519918442E-2</v>
      </c>
      <c r="W6" s="11">
        <v>4</v>
      </c>
      <c r="X6" s="12">
        <v>6.7000001668930054E-2</v>
      </c>
      <c r="Y6" s="11">
        <v>2</v>
      </c>
      <c r="Z6" s="12">
        <v>7.8000001609325409E-2</v>
      </c>
    </row>
    <row r="7" spans="1:26">
      <c r="A7" s="2" t="s">
        <v>266</v>
      </c>
      <c r="B7" s="3" t="s">
        <v>46</v>
      </c>
      <c r="C7" s="4">
        <v>65289.316280000283</v>
      </c>
      <c r="D7" s="4">
        <v>587</v>
      </c>
      <c r="E7" s="4">
        <v>3</v>
      </c>
      <c r="F7" s="5" t="s">
        <v>442</v>
      </c>
      <c r="G7" s="6" t="e">
        <f t="shared" ca="1" si="0"/>
        <v>#NAME?</v>
      </c>
      <c r="H7" s="7">
        <f t="shared" si="1"/>
        <v>0</v>
      </c>
      <c r="I7" s="8">
        <f t="shared" si="2"/>
        <v>0</v>
      </c>
      <c r="J7" s="8">
        <f t="shared" si="3"/>
        <v>0</v>
      </c>
      <c r="K7" s="8">
        <f t="shared" si="4"/>
        <v>22.660531697341511</v>
      </c>
      <c r="L7" s="8">
        <f t="shared" si="5"/>
        <v>15.451439726695948</v>
      </c>
      <c r="M7" s="9">
        <f t="shared" si="6"/>
        <v>8.0765306122448965</v>
      </c>
      <c r="N7" s="10"/>
      <c r="U7" s="11">
        <v>35</v>
      </c>
      <c r="V7" s="12">
        <v>0.23200000822544098</v>
      </c>
      <c r="W7" s="11">
        <v>20</v>
      </c>
      <c r="X7" s="12">
        <v>0.12800000607967377</v>
      </c>
      <c r="Y7" s="11">
        <v>6</v>
      </c>
      <c r="Z7" s="12">
        <v>7.6999999582767487E-2</v>
      </c>
    </row>
    <row r="8" spans="1:26">
      <c r="A8" s="2" t="s">
        <v>268</v>
      </c>
      <c r="B8" s="3" t="s">
        <v>48</v>
      </c>
      <c r="C8" s="4">
        <v>46234.537840000099</v>
      </c>
      <c r="D8" s="4">
        <v>448</v>
      </c>
      <c r="E8" s="4">
        <v>3</v>
      </c>
      <c r="F8" s="5" t="s">
        <v>442</v>
      </c>
      <c r="G8" s="6" t="e">
        <f t="shared" ca="1" si="0"/>
        <v>#NAME?</v>
      </c>
      <c r="H8" s="7">
        <f t="shared" si="1"/>
        <v>0</v>
      </c>
      <c r="I8" s="8">
        <f t="shared" si="2"/>
        <v>0</v>
      </c>
      <c r="J8" s="8">
        <f t="shared" si="3"/>
        <v>0</v>
      </c>
      <c r="K8" s="8">
        <f t="shared" si="4"/>
        <v>7.7693251533742327</v>
      </c>
      <c r="L8" s="8">
        <f t="shared" si="5"/>
        <v>3.0902879453391896</v>
      </c>
      <c r="M8" s="9">
        <f t="shared" si="6"/>
        <v>9.4226190476190457</v>
      </c>
      <c r="N8" s="10"/>
      <c r="U8" s="11">
        <v>12</v>
      </c>
      <c r="V8" s="12">
        <v>0.20299999415874481</v>
      </c>
      <c r="W8" s="11">
        <v>4</v>
      </c>
      <c r="X8" s="12">
        <v>0.15600000321865082</v>
      </c>
      <c r="Y8" s="11">
        <v>7</v>
      </c>
      <c r="Z8" s="12">
        <v>0.13400000333786011</v>
      </c>
    </row>
    <row r="9" spans="1:26">
      <c r="A9" s="2" t="s">
        <v>298</v>
      </c>
      <c r="B9" s="3" t="s">
        <v>78</v>
      </c>
      <c r="C9" s="4">
        <v>44943.431600000193</v>
      </c>
      <c r="D9" s="4">
        <v>450</v>
      </c>
      <c r="E9" s="4">
        <v>2</v>
      </c>
      <c r="F9" s="5" t="s">
        <v>442</v>
      </c>
      <c r="G9" s="6" t="e">
        <f t="shared" ca="1" si="0"/>
        <v>#NAME?</v>
      </c>
      <c r="H9" s="7">
        <f t="shared" si="1"/>
        <v>0</v>
      </c>
      <c r="I9" s="8">
        <f t="shared" si="2"/>
        <v>0</v>
      </c>
      <c r="J9" s="8">
        <f t="shared" si="3"/>
        <v>0</v>
      </c>
      <c r="K9" s="8">
        <f t="shared" si="4"/>
        <v>3.2372188139059301</v>
      </c>
      <c r="L9" s="8">
        <f t="shared" si="5"/>
        <v>0</v>
      </c>
      <c r="M9" s="9">
        <f t="shared" si="6"/>
        <v>2.6921768707482987</v>
      </c>
      <c r="N9" s="10"/>
      <c r="U9" s="11">
        <v>5</v>
      </c>
      <c r="V9" s="12">
        <v>6.1000000685453415E-2</v>
      </c>
      <c r="Y9" s="11">
        <v>2</v>
      </c>
      <c r="Z9" s="12">
        <v>2.9000001028180122E-2</v>
      </c>
    </row>
    <row r="10" spans="1:26">
      <c r="A10" s="2" t="s">
        <v>294</v>
      </c>
      <c r="B10" s="3" t="s">
        <v>74</v>
      </c>
      <c r="C10" s="4">
        <v>42269.014320000111</v>
      </c>
      <c r="D10" s="4">
        <v>400</v>
      </c>
      <c r="E10" s="4">
        <v>2</v>
      </c>
      <c r="F10" s="5" t="s">
        <v>442</v>
      </c>
      <c r="G10" s="6" t="e">
        <f t="shared" ca="1" si="0"/>
        <v>#NAME?</v>
      </c>
      <c r="H10" s="7">
        <f t="shared" si="1"/>
        <v>0</v>
      </c>
      <c r="I10" s="8">
        <f t="shared" si="2"/>
        <v>0</v>
      </c>
      <c r="J10" s="8">
        <f t="shared" si="3"/>
        <v>0</v>
      </c>
      <c r="K10" s="8">
        <f t="shared" si="4"/>
        <v>2.5897750511247444</v>
      </c>
      <c r="L10" s="8">
        <f t="shared" si="5"/>
        <v>3.8628599316739871</v>
      </c>
      <c r="M10" s="9">
        <f t="shared" si="6"/>
        <v>0</v>
      </c>
      <c r="N10" s="10"/>
      <c r="U10" s="11">
        <v>4</v>
      </c>
      <c r="V10" s="12">
        <v>0.10999999940395355</v>
      </c>
      <c r="W10" s="11">
        <v>5</v>
      </c>
      <c r="X10" s="12">
        <v>0.1119999960064888</v>
      </c>
    </row>
    <row r="11" spans="1:26">
      <c r="A11" s="2" t="s">
        <v>293</v>
      </c>
      <c r="B11" s="3" t="s">
        <v>73</v>
      </c>
      <c r="C11" s="4">
        <v>40881.169200000098</v>
      </c>
      <c r="D11" s="4">
        <v>375</v>
      </c>
      <c r="E11" s="4">
        <v>2</v>
      </c>
      <c r="F11" s="5" t="s">
        <v>442</v>
      </c>
      <c r="G11" s="6" t="e">
        <f t="shared" ca="1" si="0"/>
        <v>#NAME?</v>
      </c>
      <c r="H11" s="7">
        <f t="shared" si="1"/>
        <v>0</v>
      </c>
      <c r="I11" s="8">
        <f t="shared" si="2"/>
        <v>0</v>
      </c>
      <c r="J11" s="8">
        <f t="shared" si="3"/>
        <v>0</v>
      </c>
      <c r="K11" s="8">
        <f t="shared" si="4"/>
        <v>1.9423312883435582</v>
      </c>
      <c r="L11" s="8">
        <f t="shared" si="5"/>
        <v>3.8628599316739871</v>
      </c>
      <c r="M11" s="9">
        <f t="shared" si="6"/>
        <v>0</v>
      </c>
      <c r="N11" s="10"/>
      <c r="U11" s="11">
        <v>3</v>
      </c>
      <c r="V11" s="12">
        <v>4.3000001460313797E-2</v>
      </c>
      <c r="W11" s="11">
        <v>5</v>
      </c>
      <c r="X11" s="12">
        <v>0.11500000208616257</v>
      </c>
    </row>
    <row r="12" spans="1:26">
      <c r="A12" s="2" t="s">
        <v>297</v>
      </c>
      <c r="B12" s="3" t="s">
        <v>77</v>
      </c>
      <c r="C12" s="4">
        <v>23403.909759999999</v>
      </c>
      <c r="D12" s="4">
        <v>225</v>
      </c>
      <c r="E12" s="4">
        <v>2</v>
      </c>
      <c r="F12" s="5" t="s">
        <v>442</v>
      </c>
      <c r="G12" s="6" t="e">
        <f t="shared" ca="1" si="0"/>
        <v>#NAME?</v>
      </c>
      <c r="H12" s="7">
        <f t="shared" si="1"/>
        <v>0</v>
      </c>
      <c r="I12" s="8">
        <f t="shared" si="2"/>
        <v>0</v>
      </c>
      <c r="J12" s="8">
        <f t="shared" si="3"/>
        <v>0</v>
      </c>
      <c r="K12" s="8">
        <f t="shared" si="4"/>
        <v>7.7693251533742327</v>
      </c>
      <c r="L12" s="8">
        <f t="shared" si="5"/>
        <v>14.67886774036115</v>
      </c>
      <c r="M12" s="9">
        <f t="shared" si="6"/>
        <v>0</v>
      </c>
      <c r="N12" s="10"/>
      <c r="U12" s="11">
        <v>12</v>
      </c>
      <c r="V12" s="12">
        <v>7.9999998211860657E-2</v>
      </c>
      <c r="W12" s="11">
        <v>19</v>
      </c>
      <c r="X12" s="12">
        <v>7.9999998211860657E-2</v>
      </c>
    </row>
    <row r="13" spans="1:26">
      <c r="A13" s="2" t="s">
        <v>267</v>
      </c>
      <c r="B13" s="3" t="s">
        <v>47</v>
      </c>
      <c r="C13" s="4">
        <v>22044.839399999968</v>
      </c>
      <c r="D13" s="4">
        <v>205</v>
      </c>
      <c r="E13" s="4">
        <v>3</v>
      </c>
      <c r="F13" s="5" t="s">
        <v>442</v>
      </c>
      <c r="G13" s="6" t="e">
        <f t="shared" ca="1" si="0"/>
        <v>#NAME?</v>
      </c>
      <c r="H13" s="7">
        <f t="shared" si="1"/>
        <v>0</v>
      </c>
      <c r="I13" s="8">
        <f t="shared" si="2"/>
        <v>0</v>
      </c>
      <c r="J13" s="8">
        <f t="shared" si="3"/>
        <v>0</v>
      </c>
      <c r="K13" s="8">
        <f t="shared" si="4"/>
        <v>12.948875255623721</v>
      </c>
      <c r="L13" s="8">
        <f t="shared" si="5"/>
        <v>3.8628599316739871</v>
      </c>
      <c r="M13" s="9">
        <f t="shared" si="6"/>
        <v>12.114795918367347</v>
      </c>
      <c r="N13" s="10"/>
      <c r="U13" s="11">
        <v>20</v>
      </c>
      <c r="V13" s="12">
        <v>0.35099998116493225</v>
      </c>
      <c r="W13" s="11">
        <v>5</v>
      </c>
      <c r="X13" s="12">
        <v>0.24899999797344208</v>
      </c>
      <c r="Y13" s="11">
        <v>9</v>
      </c>
      <c r="Z13" s="12">
        <v>0.18999999761581421</v>
      </c>
    </row>
    <row r="14" spans="1:26">
      <c r="A14" s="2" t="s">
        <v>296</v>
      </c>
      <c r="B14" s="3" t="s">
        <v>76</v>
      </c>
      <c r="C14" s="4">
        <v>20808.363799999988</v>
      </c>
      <c r="D14" s="4">
        <v>187</v>
      </c>
      <c r="E14" s="4">
        <v>2</v>
      </c>
      <c r="F14" s="5" t="s">
        <v>442</v>
      </c>
      <c r="G14" s="6" t="e">
        <f t="shared" ca="1" si="0"/>
        <v>#NAME?</v>
      </c>
      <c r="H14" s="7">
        <f t="shared" si="1"/>
        <v>0</v>
      </c>
      <c r="I14" s="8">
        <f t="shared" si="2"/>
        <v>0</v>
      </c>
      <c r="J14" s="8">
        <f t="shared" si="3"/>
        <v>0</v>
      </c>
      <c r="K14" s="8">
        <f t="shared" si="4"/>
        <v>1.2948875255623722</v>
      </c>
      <c r="L14" s="8">
        <f t="shared" si="5"/>
        <v>3.0902879453391896</v>
      </c>
      <c r="M14" s="9">
        <f t="shared" si="6"/>
        <v>0</v>
      </c>
      <c r="N14" s="10"/>
      <c r="U14" s="11">
        <v>2</v>
      </c>
      <c r="V14" s="12">
        <v>7.9999998211860657E-2</v>
      </c>
      <c r="W14" s="11">
        <v>4</v>
      </c>
      <c r="X14" s="12">
        <v>7.9999998211860657E-2</v>
      </c>
    </row>
    <row r="15" spans="1:26">
      <c r="A15" s="2" t="s">
        <v>288</v>
      </c>
      <c r="B15" s="3" t="s">
        <v>68</v>
      </c>
      <c r="C15" s="4">
        <v>67423.77116000028</v>
      </c>
      <c r="D15" s="4">
        <v>600</v>
      </c>
      <c r="E15" s="4">
        <v>2</v>
      </c>
      <c r="F15" s="5" t="s">
        <v>443</v>
      </c>
      <c r="G15" s="6" t="e">
        <f t="shared" ca="1" si="0"/>
        <v>#NAME?</v>
      </c>
      <c r="H15" s="7">
        <f t="shared" si="1"/>
        <v>0</v>
      </c>
      <c r="I15" s="8">
        <f t="shared" si="2"/>
        <v>8.2447916666666661</v>
      </c>
      <c r="J15" s="8">
        <f t="shared" si="3"/>
        <v>4.5488505747126435</v>
      </c>
      <c r="K15" s="8">
        <f t="shared" si="4"/>
        <v>0</v>
      </c>
      <c r="L15" s="8">
        <f t="shared" si="5"/>
        <v>0</v>
      </c>
      <c r="M15" s="9">
        <f t="shared" si="6"/>
        <v>0</v>
      </c>
      <c r="N15" s="10"/>
      <c r="Q15" s="11">
        <v>7</v>
      </c>
      <c r="R15" s="12">
        <v>0.10000000149011612</v>
      </c>
      <c r="S15" s="11">
        <v>4</v>
      </c>
      <c r="T15" s="12">
        <v>4.8000000417232513E-2</v>
      </c>
    </row>
    <row r="16" spans="1:26">
      <c r="A16" s="2" t="s">
        <v>255</v>
      </c>
      <c r="B16" s="3" t="s">
        <v>35</v>
      </c>
      <c r="C16" s="4">
        <v>54971.126120000197</v>
      </c>
      <c r="D16" s="4">
        <v>513</v>
      </c>
      <c r="E16" s="4">
        <v>3</v>
      </c>
      <c r="F16" s="5" t="s">
        <v>443</v>
      </c>
      <c r="G16" s="6" t="e">
        <f t="shared" ca="1" si="0"/>
        <v>#NAME?</v>
      </c>
      <c r="H16" s="7">
        <f t="shared" si="1"/>
        <v>30.442307692307693</v>
      </c>
      <c r="I16" s="8">
        <f t="shared" si="2"/>
        <v>21.200892857142858</v>
      </c>
      <c r="J16" s="8">
        <f t="shared" si="3"/>
        <v>19.332614942528732</v>
      </c>
      <c r="K16" s="8">
        <f t="shared" si="4"/>
        <v>0</v>
      </c>
      <c r="L16" s="8">
        <f t="shared" si="5"/>
        <v>0</v>
      </c>
      <c r="M16" s="9">
        <f t="shared" si="6"/>
        <v>0</v>
      </c>
      <c r="N16" s="10"/>
      <c r="O16" s="11">
        <v>21</v>
      </c>
      <c r="P16" s="12">
        <v>0.35499998927116394</v>
      </c>
      <c r="Q16" s="11">
        <v>18</v>
      </c>
      <c r="R16" s="12">
        <v>0.23600000143051147</v>
      </c>
      <c r="S16" s="11">
        <v>17</v>
      </c>
      <c r="T16" s="12">
        <v>0.21400000154972076</v>
      </c>
    </row>
    <row r="17" spans="1:26">
      <c r="A17" s="2" t="s">
        <v>281</v>
      </c>
      <c r="B17" s="3" t="s">
        <v>61</v>
      </c>
      <c r="C17" s="4">
        <v>48077.385160000129</v>
      </c>
      <c r="D17" s="4">
        <v>452</v>
      </c>
      <c r="E17" s="4">
        <v>2</v>
      </c>
      <c r="F17" s="5" t="s">
        <v>443</v>
      </c>
      <c r="G17" s="6" t="e">
        <f t="shared" ca="1" si="0"/>
        <v>#NAME?</v>
      </c>
      <c r="H17" s="7">
        <f t="shared" si="1"/>
        <v>0</v>
      </c>
      <c r="I17" s="8">
        <f t="shared" si="2"/>
        <v>2.3556547619047614</v>
      </c>
      <c r="J17" s="8">
        <f t="shared" si="3"/>
        <v>3.4116379310344827</v>
      </c>
      <c r="K17" s="8">
        <f t="shared" si="4"/>
        <v>0</v>
      </c>
      <c r="L17" s="8">
        <f t="shared" si="5"/>
        <v>0</v>
      </c>
      <c r="M17" s="9">
        <f t="shared" si="6"/>
        <v>0</v>
      </c>
      <c r="N17" s="10"/>
      <c r="Q17" s="11">
        <v>2</v>
      </c>
      <c r="R17" s="12">
        <v>3.2999999821186066E-2</v>
      </c>
      <c r="S17" s="11">
        <v>3</v>
      </c>
      <c r="T17" s="12">
        <v>8.6000002920627594E-2</v>
      </c>
    </row>
    <row r="18" spans="1:26">
      <c r="A18" s="2" t="s">
        <v>289</v>
      </c>
      <c r="B18" s="3" t="s">
        <v>69</v>
      </c>
      <c r="C18" s="4">
        <v>35898.068199999994</v>
      </c>
      <c r="D18" s="4">
        <v>340</v>
      </c>
      <c r="E18" s="4">
        <v>2</v>
      </c>
      <c r="F18" s="5" t="s">
        <v>443</v>
      </c>
      <c r="G18" s="6" t="e">
        <f t="shared" ca="1" si="0"/>
        <v>#NAME?</v>
      </c>
      <c r="H18" s="7">
        <f t="shared" si="1"/>
        <v>0</v>
      </c>
      <c r="I18" s="8">
        <f t="shared" si="2"/>
        <v>11.778273809523808</v>
      </c>
      <c r="J18" s="8">
        <f t="shared" si="3"/>
        <v>5.6860632183908049</v>
      </c>
      <c r="K18" s="8">
        <f t="shared" si="4"/>
        <v>0</v>
      </c>
      <c r="L18" s="8">
        <f t="shared" si="5"/>
        <v>0</v>
      </c>
      <c r="M18" s="9">
        <f t="shared" si="6"/>
        <v>0</v>
      </c>
      <c r="N18" s="10"/>
      <c r="Q18" s="11">
        <v>10</v>
      </c>
      <c r="R18" s="12">
        <v>0.22100000083446503</v>
      </c>
      <c r="S18" s="11">
        <v>5</v>
      </c>
      <c r="T18" s="12">
        <v>0.11500000208616257</v>
      </c>
    </row>
    <row r="19" spans="1:26">
      <c r="A19" s="2" t="s">
        <v>287</v>
      </c>
      <c r="B19" s="3" t="s">
        <v>67</v>
      </c>
      <c r="C19" s="4">
        <v>30775.72496</v>
      </c>
      <c r="D19" s="4">
        <v>290</v>
      </c>
      <c r="E19" s="4">
        <v>2</v>
      </c>
      <c r="F19" s="5" t="s">
        <v>443</v>
      </c>
      <c r="G19" s="6" t="e">
        <f t="shared" ca="1" si="0"/>
        <v>#NAME?</v>
      </c>
      <c r="H19" s="7">
        <f t="shared" si="1"/>
        <v>0</v>
      </c>
      <c r="I19" s="8">
        <f t="shared" si="2"/>
        <v>2.3556547619047614</v>
      </c>
      <c r="J19" s="8">
        <f t="shared" si="3"/>
        <v>1.1372126436781609</v>
      </c>
      <c r="K19" s="8">
        <f t="shared" si="4"/>
        <v>0</v>
      </c>
      <c r="L19" s="8">
        <f t="shared" si="5"/>
        <v>0</v>
      </c>
      <c r="M19" s="9">
        <f t="shared" si="6"/>
        <v>0</v>
      </c>
      <c r="N19" s="10"/>
      <c r="Q19" s="11">
        <v>2</v>
      </c>
      <c r="R19" s="12">
        <v>9.3000002205371857E-2</v>
      </c>
      <c r="S19" s="11">
        <v>1</v>
      </c>
      <c r="T19" s="12">
        <v>6.1999998986721039E-2</v>
      </c>
    </row>
    <row r="20" spans="1:26">
      <c r="A20" s="2" t="s">
        <v>269</v>
      </c>
      <c r="B20" s="3" t="s">
        <v>49</v>
      </c>
      <c r="C20" s="4">
        <v>23708.93299999999</v>
      </c>
      <c r="D20" s="4">
        <v>213</v>
      </c>
      <c r="E20" s="4">
        <v>2</v>
      </c>
      <c r="F20" s="5" t="s">
        <v>443</v>
      </c>
      <c r="G20" s="6" t="e">
        <f t="shared" ca="1" si="0"/>
        <v>#NAME?</v>
      </c>
      <c r="H20" s="7">
        <f t="shared" si="1"/>
        <v>2.8992673992673992</v>
      </c>
      <c r="I20" s="8">
        <f t="shared" si="2"/>
        <v>1.1778273809523807</v>
      </c>
      <c r="J20" s="8">
        <f t="shared" si="3"/>
        <v>0</v>
      </c>
      <c r="K20" s="8">
        <f t="shared" si="4"/>
        <v>0</v>
      </c>
      <c r="L20" s="8">
        <f t="shared" si="5"/>
        <v>0</v>
      </c>
      <c r="M20" s="9">
        <f t="shared" si="6"/>
        <v>0</v>
      </c>
      <c r="N20" s="10"/>
      <c r="O20" s="11">
        <v>2</v>
      </c>
      <c r="P20" s="12">
        <v>9.3999996781349182E-2</v>
      </c>
      <c r="Q20" s="11">
        <v>1</v>
      </c>
      <c r="R20" s="12">
        <v>9.3999996781349182E-2</v>
      </c>
    </row>
    <row r="21" spans="1:26">
      <c r="A21" s="2" t="s">
        <v>282</v>
      </c>
      <c r="B21" s="3" t="s">
        <v>62</v>
      </c>
      <c r="C21" s="4">
        <v>21605.404279999977</v>
      </c>
      <c r="D21" s="4">
        <v>219</v>
      </c>
      <c r="E21" s="4">
        <v>2</v>
      </c>
      <c r="F21" s="5" t="s">
        <v>443</v>
      </c>
      <c r="G21" s="6" t="e">
        <f t="shared" ca="1" si="0"/>
        <v>#NAME?</v>
      </c>
      <c r="H21" s="7">
        <f t="shared" si="1"/>
        <v>0</v>
      </c>
      <c r="I21" s="8">
        <f t="shared" si="2"/>
        <v>2.3556547619047614</v>
      </c>
      <c r="J21" s="8">
        <f t="shared" si="3"/>
        <v>4.5488505747126435</v>
      </c>
      <c r="K21" s="8">
        <f t="shared" si="4"/>
        <v>0</v>
      </c>
      <c r="L21" s="8">
        <f t="shared" si="5"/>
        <v>0</v>
      </c>
      <c r="M21" s="9">
        <f t="shared" si="6"/>
        <v>0</v>
      </c>
      <c r="N21" s="10"/>
      <c r="Q21" s="11">
        <v>2</v>
      </c>
      <c r="R21" s="12">
        <v>6.8000003695487976E-2</v>
      </c>
      <c r="S21" s="11">
        <v>4</v>
      </c>
      <c r="T21" s="12">
        <v>0.18700000643730164</v>
      </c>
    </row>
    <row r="22" spans="1:26">
      <c r="A22" s="2" t="s">
        <v>285</v>
      </c>
      <c r="B22" s="3" t="s">
        <v>65</v>
      </c>
      <c r="C22" s="4">
        <v>18725.497919999983</v>
      </c>
      <c r="D22" s="4">
        <v>177</v>
      </c>
      <c r="E22" s="4">
        <v>2</v>
      </c>
      <c r="F22" s="5" t="s">
        <v>443</v>
      </c>
      <c r="G22" s="6" t="e">
        <f t="shared" ca="1" si="0"/>
        <v>#NAME?</v>
      </c>
      <c r="H22" s="7">
        <f t="shared" si="1"/>
        <v>0</v>
      </c>
      <c r="I22" s="8">
        <f t="shared" si="2"/>
        <v>4.7113095238095228</v>
      </c>
      <c r="J22" s="8">
        <f t="shared" si="3"/>
        <v>2.2744252873563218</v>
      </c>
      <c r="K22" s="8">
        <f t="shared" si="4"/>
        <v>0</v>
      </c>
      <c r="L22" s="8">
        <f t="shared" si="5"/>
        <v>0</v>
      </c>
      <c r="M22" s="9">
        <f t="shared" si="6"/>
        <v>0</v>
      </c>
      <c r="N22" s="10"/>
      <c r="Q22" s="11">
        <v>4</v>
      </c>
      <c r="R22" s="12">
        <v>0.19200000166893005</v>
      </c>
      <c r="S22" s="11">
        <v>2</v>
      </c>
      <c r="T22" s="12">
        <v>7.9000003635883331E-2</v>
      </c>
    </row>
    <row r="23" spans="1:26">
      <c r="A23" s="2" t="s">
        <v>283</v>
      </c>
      <c r="B23" s="3" t="s">
        <v>63</v>
      </c>
      <c r="C23" s="4">
        <v>18514.083039999976</v>
      </c>
      <c r="D23" s="4">
        <v>179</v>
      </c>
      <c r="E23" s="4">
        <v>2</v>
      </c>
      <c r="F23" s="5" t="s">
        <v>443</v>
      </c>
      <c r="G23" s="6" t="e">
        <f t="shared" ca="1" si="0"/>
        <v>#NAME?</v>
      </c>
      <c r="H23" s="7">
        <f t="shared" si="1"/>
        <v>0</v>
      </c>
      <c r="I23" s="8">
        <f t="shared" si="2"/>
        <v>1.1778273809523807</v>
      </c>
      <c r="J23" s="8">
        <f t="shared" si="3"/>
        <v>1.1372126436781609</v>
      </c>
      <c r="K23" s="8">
        <f t="shared" si="4"/>
        <v>0</v>
      </c>
      <c r="L23" s="8">
        <f t="shared" si="5"/>
        <v>0</v>
      </c>
      <c r="M23" s="9">
        <f t="shared" si="6"/>
        <v>0</v>
      </c>
      <c r="N23" s="10"/>
      <c r="Q23" s="11">
        <v>1</v>
      </c>
      <c r="R23" s="12">
        <v>6.1000000685453415E-2</v>
      </c>
      <c r="S23" s="11">
        <v>1</v>
      </c>
      <c r="T23" s="12">
        <v>6.1000000685453415E-2</v>
      </c>
    </row>
    <row r="24" spans="1:26">
      <c r="A24" s="2" t="s">
        <v>286</v>
      </c>
      <c r="B24" s="3" t="s">
        <v>66</v>
      </c>
      <c r="C24" s="4">
        <v>16086.152159999981</v>
      </c>
      <c r="D24" s="4">
        <v>156</v>
      </c>
      <c r="E24" s="4">
        <v>2</v>
      </c>
      <c r="F24" s="5" t="s">
        <v>443</v>
      </c>
      <c r="G24" s="6" t="e">
        <f t="shared" ca="1" si="0"/>
        <v>#NAME?</v>
      </c>
      <c r="H24" s="7">
        <f t="shared" si="1"/>
        <v>0</v>
      </c>
      <c r="I24" s="8">
        <f t="shared" si="2"/>
        <v>3.5334821428571423</v>
      </c>
      <c r="J24" s="8">
        <f t="shared" si="3"/>
        <v>2.2744252873563218</v>
      </c>
      <c r="K24" s="8">
        <f t="shared" si="4"/>
        <v>0</v>
      </c>
      <c r="L24" s="8">
        <f t="shared" si="5"/>
        <v>0</v>
      </c>
      <c r="M24" s="9">
        <f t="shared" si="6"/>
        <v>0</v>
      </c>
      <c r="N24" s="10"/>
      <c r="Q24" s="11">
        <v>3</v>
      </c>
      <c r="R24" s="12">
        <v>0.11500000208616257</v>
      </c>
      <c r="S24" s="11">
        <v>2</v>
      </c>
      <c r="T24" s="12">
        <v>0.11500000208616257</v>
      </c>
    </row>
    <row r="25" spans="1:26">
      <c r="A25" s="2" t="s">
        <v>249</v>
      </c>
      <c r="B25" s="3" t="s">
        <v>29</v>
      </c>
      <c r="C25" s="4">
        <v>85875.689760000096</v>
      </c>
      <c r="D25" s="4">
        <v>765</v>
      </c>
      <c r="E25" s="4">
        <v>4</v>
      </c>
      <c r="F25" s="5">
        <f t="shared" ref="F25:F62" si="7">(AVERAGE(H25:J25))/(AVERAGE(K25:M25))</f>
        <v>29.664092104016667</v>
      </c>
      <c r="G25" s="6" t="e">
        <f t="shared" ca="1" si="0"/>
        <v>#NAME?</v>
      </c>
      <c r="H25" s="7">
        <f t="shared" si="1"/>
        <v>23.194139194139193</v>
      </c>
      <c r="I25" s="8">
        <f t="shared" si="2"/>
        <v>40.046130952380949</v>
      </c>
      <c r="J25" s="8">
        <f t="shared" si="3"/>
        <v>28.430316091954019</v>
      </c>
      <c r="K25" s="8">
        <f t="shared" si="4"/>
        <v>0</v>
      </c>
      <c r="L25" s="8">
        <f t="shared" si="5"/>
        <v>3.0902879453391896</v>
      </c>
      <c r="M25" s="9">
        <f t="shared" si="6"/>
        <v>0</v>
      </c>
      <c r="N25" s="10"/>
      <c r="O25" s="11">
        <v>16</v>
      </c>
      <c r="P25" s="12">
        <v>0.11500000208616257</v>
      </c>
      <c r="Q25" s="11">
        <v>34</v>
      </c>
      <c r="R25" s="12">
        <v>0.23399999737739563</v>
      </c>
      <c r="S25" s="11">
        <v>25</v>
      </c>
      <c r="T25" s="12">
        <v>0.20100000500679016</v>
      </c>
      <c r="W25" s="11">
        <v>4</v>
      </c>
      <c r="X25" s="12">
        <v>7.1000002324581146E-2</v>
      </c>
    </row>
    <row r="26" spans="1:26">
      <c r="A26" s="2" t="s">
        <v>247</v>
      </c>
      <c r="B26" s="3" t="s">
        <v>27</v>
      </c>
      <c r="C26" s="4">
        <v>65038.116080000371</v>
      </c>
      <c r="D26" s="4">
        <v>611</v>
      </c>
      <c r="E26" s="4">
        <v>4</v>
      </c>
      <c r="F26" s="5">
        <f t="shared" si="7"/>
        <v>19.200484321712768</v>
      </c>
      <c r="G26" s="6" t="e">
        <f t="shared" ca="1" si="0"/>
        <v>#NAME?</v>
      </c>
      <c r="H26" s="7">
        <f t="shared" si="1"/>
        <v>4.3489010989010985</v>
      </c>
      <c r="I26" s="8">
        <f t="shared" si="2"/>
        <v>3.5334821428571423</v>
      </c>
      <c r="J26" s="8">
        <f t="shared" si="3"/>
        <v>4.5488505747126435</v>
      </c>
      <c r="K26" s="8">
        <f t="shared" si="4"/>
        <v>0.64744376278118609</v>
      </c>
      <c r="L26" s="8">
        <f t="shared" si="5"/>
        <v>0</v>
      </c>
      <c r="M26" s="9">
        <f t="shared" si="6"/>
        <v>0</v>
      </c>
      <c r="N26" s="10"/>
      <c r="O26" s="11">
        <v>3</v>
      </c>
      <c r="P26" s="12">
        <v>2.0999999716877937E-2</v>
      </c>
      <c r="Q26" s="11">
        <v>3</v>
      </c>
      <c r="R26" s="12">
        <v>5.6999996304512024E-2</v>
      </c>
      <c r="S26" s="11">
        <v>4</v>
      </c>
      <c r="T26" s="12">
        <v>8.3000004291534424E-2</v>
      </c>
      <c r="U26" s="11">
        <v>1</v>
      </c>
      <c r="V26" s="12">
        <v>2.5999998673796654E-2</v>
      </c>
    </row>
    <row r="27" spans="1:26">
      <c r="A27" s="2" t="s">
        <v>260</v>
      </c>
      <c r="B27" s="3" t="s">
        <v>40</v>
      </c>
      <c r="C27" s="4">
        <v>42850.336720000058</v>
      </c>
      <c r="D27" s="4">
        <v>386</v>
      </c>
      <c r="E27" s="4">
        <v>3</v>
      </c>
      <c r="F27" s="5">
        <f t="shared" si="7"/>
        <v>11.573853140394089</v>
      </c>
      <c r="G27" s="6" t="e">
        <f t="shared" ca="1" si="0"/>
        <v>#NAME?</v>
      </c>
      <c r="H27" s="7">
        <f t="shared" si="1"/>
        <v>0</v>
      </c>
      <c r="I27" s="8">
        <f t="shared" si="2"/>
        <v>5.8891369047619042</v>
      </c>
      <c r="J27" s="8">
        <f t="shared" si="3"/>
        <v>9.0977011494252871</v>
      </c>
      <c r="K27" s="8">
        <f t="shared" si="4"/>
        <v>1.2948875255623722</v>
      </c>
      <c r="L27" s="8">
        <f t="shared" si="5"/>
        <v>0</v>
      </c>
      <c r="M27" s="9">
        <f t="shared" si="6"/>
        <v>0</v>
      </c>
      <c r="N27" s="10"/>
      <c r="Q27" s="11">
        <v>5</v>
      </c>
      <c r="R27" s="12">
        <v>0.11399999260902405</v>
      </c>
      <c r="S27" s="11">
        <v>8</v>
      </c>
      <c r="T27" s="12">
        <v>0.11899999529123306</v>
      </c>
      <c r="U27" s="11">
        <v>2</v>
      </c>
      <c r="V27" s="12">
        <v>0.14000000059604645</v>
      </c>
    </row>
    <row r="28" spans="1:26">
      <c r="A28" s="2" t="s">
        <v>250</v>
      </c>
      <c r="B28" s="3" t="s">
        <v>30</v>
      </c>
      <c r="C28" s="4">
        <v>39404.877560000074</v>
      </c>
      <c r="D28" s="4">
        <v>370</v>
      </c>
      <c r="E28" s="4">
        <v>4</v>
      </c>
      <c r="F28" s="5">
        <f t="shared" si="7"/>
        <v>9.4167468442118221</v>
      </c>
      <c r="G28" s="6" t="e">
        <f t="shared" ca="1" si="0"/>
        <v>#NAME?</v>
      </c>
      <c r="H28" s="7">
        <f t="shared" si="1"/>
        <v>18.845238095238091</v>
      </c>
      <c r="I28" s="8">
        <f t="shared" si="2"/>
        <v>20.023065476190474</v>
      </c>
      <c r="J28" s="8">
        <f t="shared" si="3"/>
        <v>19.332614942528732</v>
      </c>
      <c r="K28" s="8">
        <f t="shared" si="4"/>
        <v>0</v>
      </c>
      <c r="L28" s="8">
        <f t="shared" si="5"/>
        <v>6.1805758906783792</v>
      </c>
      <c r="M28" s="9">
        <f t="shared" si="6"/>
        <v>0</v>
      </c>
      <c r="N28" s="10"/>
      <c r="O28" s="11">
        <v>13</v>
      </c>
      <c r="P28" s="12">
        <v>5.4000001400709152E-2</v>
      </c>
      <c r="Q28" s="11">
        <v>17</v>
      </c>
      <c r="R28" s="12">
        <v>5.4000001400709152E-2</v>
      </c>
      <c r="S28" s="11">
        <v>17</v>
      </c>
      <c r="T28" s="12">
        <v>5.4000001400709152E-2</v>
      </c>
      <c r="W28" s="11">
        <v>8</v>
      </c>
      <c r="X28" s="12">
        <v>5.4000001400709152E-2</v>
      </c>
    </row>
    <row r="29" spans="1:26">
      <c r="A29" s="2" t="s">
        <v>275</v>
      </c>
      <c r="B29" s="3" t="s">
        <v>55</v>
      </c>
      <c r="C29" s="4">
        <v>53842.852040000078</v>
      </c>
      <c r="D29" s="4">
        <v>494</v>
      </c>
      <c r="E29" s="4">
        <v>2</v>
      </c>
      <c r="F29" s="5">
        <f t="shared" si="7"/>
        <v>5.3846153846153859</v>
      </c>
      <c r="G29" s="6" t="e">
        <f t="shared" ca="1" si="0"/>
        <v>#NAME?</v>
      </c>
      <c r="H29" s="7">
        <f t="shared" si="1"/>
        <v>14.496336996336995</v>
      </c>
      <c r="I29" s="8">
        <f t="shared" si="2"/>
        <v>0</v>
      </c>
      <c r="J29" s="8">
        <f t="shared" si="3"/>
        <v>0</v>
      </c>
      <c r="K29" s="8">
        <f t="shared" si="4"/>
        <v>0</v>
      </c>
      <c r="L29" s="8">
        <f t="shared" si="5"/>
        <v>0</v>
      </c>
      <c r="M29" s="9">
        <f t="shared" si="6"/>
        <v>2.6921768707482987</v>
      </c>
      <c r="N29" s="10"/>
      <c r="O29" s="11">
        <v>10</v>
      </c>
      <c r="P29" s="12">
        <v>0.1379999965429306</v>
      </c>
      <c r="Y29" s="11">
        <v>2</v>
      </c>
      <c r="Z29" s="12">
        <v>3.2999999821186066E-2</v>
      </c>
    </row>
    <row r="30" spans="1:26">
      <c r="A30" s="2" t="s">
        <v>261</v>
      </c>
      <c r="B30" s="3" t="s">
        <v>41</v>
      </c>
      <c r="C30" s="4">
        <v>54887.083120000287</v>
      </c>
      <c r="D30" s="4">
        <v>504</v>
      </c>
      <c r="E30" s="4">
        <v>3</v>
      </c>
      <c r="F30" s="5">
        <f t="shared" si="7"/>
        <v>3.7588131157635467</v>
      </c>
      <c r="G30" s="6" t="e">
        <f t="shared" ca="1" si="0"/>
        <v>#NAME?</v>
      </c>
      <c r="H30" s="7">
        <f t="shared" si="1"/>
        <v>0</v>
      </c>
      <c r="I30" s="8">
        <f t="shared" si="2"/>
        <v>7.0669642857142847</v>
      </c>
      <c r="J30" s="8">
        <f t="shared" si="3"/>
        <v>4.5488505747126435</v>
      </c>
      <c r="K30" s="8">
        <f t="shared" si="4"/>
        <v>0</v>
      </c>
      <c r="L30" s="8">
        <f t="shared" si="5"/>
        <v>3.0902879453391896</v>
      </c>
      <c r="M30" s="9">
        <f t="shared" si="6"/>
        <v>0</v>
      </c>
      <c r="N30" s="10"/>
      <c r="Q30" s="11">
        <v>6</v>
      </c>
      <c r="R30" s="12">
        <v>7.1000002324581146E-2</v>
      </c>
      <c r="S30" s="11">
        <v>4</v>
      </c>
      <c r="T30" s="12">
        <v>5.1999997347593307E-2</v>
      </c>
      <c r="W30" s="11">
        <v>4</v>
      </c>
      <c r="X30" s="12">
        <v>5.1999997347593307E-2</v>
      </c>
    </row>
    <row r="31" spans="1:26">
      <c r="A31" s="2" t="s">
        <v>242</v>
      </c>
      <c r="B31" s="3" t="s">
        <v>22</v>
      </c>
      <c r="C31" s="4">
        <v>10573.184959999997</v>
      </c>
      <c r="D31" s="4">
        <v>101</v>
      </c>
      <c r="E31" s="4">
        <v>5</v>
      </c>
      <c r="F31" s="5">
        <f t="shared" si="7"/>
        <v>3.2752308188744639</v>
      </c>
      <c r="G31" s="6" t="e">
        <f t="shared" ca="1" si="0"/>
        <v>#NAME?</v>
      </c>
      <c r="H31" s="7">
        <f t="shared" si="1"/>
        <v>17.395604395604394</v>
      </c>
      <c r="I31" s="8">
        <f t="shared" si="2"/>
        <v>9.4226190476190457</v>
      </c>
      <c r="J31" s="8">
        <f t="shared" si="3"/>
        <v>12.509339080459769</v>
      </c>
      <c r="K31" s="8">
        <f t="shared" si="4"/>
        <v>5.8269938650306745</v>
      </c>
      <c r="L31" s="8">
        <f t="shared" si="5"/>
        <v>6.1805758906783792</v>
      </c>
      <c r="M31" s="9">
        <f t="shared" si="6"/>
        <v>0</v>
      </c>
      <c r="N31" s="10"/>
      <c r="O31" s="11">
        <v>12</v>
      </c>
      <c r="P31" s="12">
        <v>0.43599998950958252</v>
      </c>
      <c r="Q31" s="11">
        <v>8</v>
      </c>
      <c r="R31" s="12">
        <v>0.29700002074241638</v>
      </c>
      <c r="S31" s="11">
        <v>11</v>
      </c>
      <c r="T31" s="12">
        <v>0.29700002074241638</v>
      </c>
      <c r="U31" s="11">
        <v>9</v>
      </c>
      <c r="V31" s="12">
        <v>0.51499998569488525</v>
      </c>
      <c r="W31" s="11">
        <v>8</v>
      </c>
      <c r="X31" s="12">
        <v>0.43599998950958252</v>
      </c>
    </row>
    <row r="32" spans="1:26">
      <c r="A32" s="2" t="s">
        <v>228</v>
      </c>
      <c r="B32" s="3" t="s">
        <v>8</v>
      </c>
      <c r="C32" s="4">
        <v>79744.941800000175</v>
      </c>
      <c r="D32" s="4">
        <v>721</v>
      </c>
      <c r="E32" s="4">
        <v>6</v>
      </c>
      <c r="F32" s="5">
        <f t="shared" si="7"/>
        <v>2.951426831899183</v>
      </c>
      <c r="G32" s="6" t="e">
        <f t="shared" ca="1" si="0"/>
        <v>#NAME?</v>
      </c>
      <c r="H32" s="7">
        <f t="shared" si="1"/>
        <v>30.442307692307693</v>
      </c>
      <c r="I32" s="8">
        <f t="shared" si="2"/>
        <v>70.669642857142847</v>
      </c>
      <c r="J32" s="8">
        <f t="shared" si="3"/>
        <v>75.056034482758619</v>
      </c>
      <c r="K32" s="8">
        <f t="shared" si="4"/>
        <v>31.724744376278117</v>
      </c>
      <c r="L32" s="8">
        <f t="shared" si="5"/>
        <v>18.541727672035137</v>
      </c>
      <c r="M32" s="9">
        <f t="shared" si="6"/>
        <v>9.4226190476190457</v>
      </c>
      <c r="N32" s="10"/>
      <c r="O32" s="11">
        <v>21</v>
      </c>
      <c r="P32" s="12">
        <v>0.14399999380111694</v>
      </c>
      <c r="Q32" s="11">
        <v>60</v>
      </c>
      <c r="R32" s="12">
        <v>0.20899999141693115</v>
      </c>
      <c r="S32" s="11">
        <v>66</v>
      </c>
      <c r="T32" s="12">
        <v>0.36800000071525574</v>
      </c>
      <c r="U32" s="11">
        <v>49</v>
      </c>
      <c r="V32" s="12">
        <v>0.20100000500679016</v>
      </c>
      <c r="W32" s="11">
        <v>24</v>
      </c>
      <c r="X32" s="12">
        <v>0.10499999672174454</v>
      </c>
      <c r="Y32" s="11">
        <v>7</v>
      </c>
      <c r="Z32" s="12">
        <v>5.4000001400709152E-2</v>
      </c>
    </row>
    <row r="33" spans="1:26">
      <c r="A33" s="2" t="s">
        <v>280</v>
      </c>
      <c r="B33" s="3" t="s">
        <v>60</v>
      </c>
      <c r="C33" s="4">
        <v>37557.62576000001</v>
      </c>
      <c r="D33" s="4">
        <v>353</v>
      </c>
      <c r="E33" s="4">
        <v>2</v>
      </c>
      <c r="F33" s="5">
        <f t="shared" si="7"/>
        <v>2.1538461538461542</v>
      </c>
      <c r="G33" s="6" t="e">
        <f t="shared" ca="1" si="0"/>
        <v>#NAME?</v>
      </c>
      <c r="H33" s="7">
        <f t="shared" si="1"/>
        <v>2.8992673992673992</v>
      </c>
      <c r="I33" s="8">
        <f t="shared" si="2"/>
        <v>0</v>
      </c>
      <c r="J33" s="8">
        <f t="shared" si="3"/>
        <v>0</v>
      </c>
      <c r="K33" s="8">
        <f t="shared" si="4"/>
        <v>0</v>
      </c>
      <c r="L33" s="8">
        <f t="shared" si="5"/>
        <v>0</v>
      </c>
      <c r="M33" s="9">
        <f t="shared" si="6"/>
        <v>1.3460884353741494</v>
      </c>
      <c r="N33" s="10"/>
      <c r="O33" s="11">
        <v>2</v>
      </c>
      <c r="P33" s="12">
        <v>4.6000000089406967E-2</v>
      </c>
      <c r="Y33" s="11">
        <v>1</v>
      </c>
      <c r="Z33" s="12">
        <v>4.3000001460313797E-2</v>
      </c>
    </row>
    <row r="34" spans="1:26">
      <c r="A34" s="2" t="s">
        <v>231</v>
      </c>
      <c r="B34" s="3" t="s">
        <v>11</v>
      </c>
      <c r="C34" s="4">
        <v>15966.555519999984</v>
      </c>
      <c r="D34" s="4">
        <v>154</v>
      </c>
      <c r="E34" s="4">
        <v>6</v>
      </c>
      <c r="F34" s="5">
        <f t="shared" si="7"/>
        <v>2.0142881523318166</v>
      </c>
      <c r="G34" s="6" t="e">
        <f t="shared" ca="1" si="0"/>
        <v>#NAME?</v>
      </c>
      <c r="H34" s="7">
        <f t="shared" si="1"/>
        <v>10.147435897435898</v>
      </c>
      <c r="I34" s="8">
        <f t="shared" si="2"/>
        <v>12.95610119047619</v>
      </c>
      <c r="J34" s="8">
        <f t="shared" si="3"/>
        <v>4.5488505747126435</v>
      </c>
      <c r="K34" s="8">
        <f t="shared" si="4"/>
        <v>5.8269938650306745</v>
      </c>
      <c r="L34" s="8">
        <f t="shared" si="5"/>
        <v>3.8628599316739871</v>
      </c>
      <c r="M34" s="9">
        <f t="shared" si="6"/>
        <v>4.0382653061224483</v>
      </c>
      <c r="N34" s="10"/>
      <c r="O34" s="11">
        <v>7</v>
      </c>
      <c r="P34" s="12">
        <v>0.27899998426437378</v>
      </c>
      <c r="Q34" s="11">
        <v>11</v>
      </c>
      <c r="R34" s="12">
        <v>0.29899999499320984</v>
      </c>
      <c r="S34" s="11">
        <v>4</v>
      </c>
      <c r="T34" s="12">
        <v>0.26600000262260437</v>
      </c>
      <c r="U34" s="11">
        <v>9</v>
      </c>
      <c r="V34" s="12">
        <v>0.42900002002716064</v>
      </c>
      <c r="W34" s="11">
        <v>5</v>
      </c>
      <c r="X34" s="12">
        <v>0.26600000262260437</v>
      </c>
      <c r="Y34" s="11">
        <v>3</v>
      </c>
      <c r="Z34" s="12">
        <v>0.12999999523162842</v>
      </c>
    </row>
    <row r="35" spans="1:26">
      <c r="A35" s="2" t="s">
        <v>230</v>
      </c>
      <c r="B35" s="3" t="s">
        <v>10</v>
      </c>
      <c r="C35" s="4">
        <v>79910.331440000286</v>
      </c>
      <c r="D35" s="4">
        <v>728</v>
      </c>
      <c r="E35" s="4">
        <v>6</v>
      </c>
      <c r="F35" s="5">
        <f t="shared" si="7"/>
        <v>1.8939610298595224</v>
      </c>
      <c r="G35" s="6" t="e">
        <f t="shared" ca="1" si="0"/>
        <v>#NAME?</v>
      </c>
      <c r="H35" s="7">
        <f t="shared" si="1"/>
        <v>36.240842490842489</v>
      </c>
      <c r="I35" s="8">
        <f t="shared" si="2"/>
        <v>43.579613095238088</v>
      </c>
      <c r="J35" s="8">
        <f t="shared" si="3"/>
        <v>54.586206896551722</v>
      </c>
      <c r="K35" s="8">
        <f t="shared" si="4"/>
        <v>20.070756646216768</v>
      </c>
      <c r="L35" s="8">
        <f t="shared" si="5"/>
        <v>29.357735480722301</v>
      </c>
      <c r="M35" s="9">
        <f t="shared" si="6"/>
        <v>21.53741496598639</v>
      </c>
      <c r="N35" s="10"/>
      <c r="O35" s="11">
        <v>25</v>
      </c>
      <c r="P35" s="12">
        <v>0.18500000238418579</v>
      </c>
      <c r="Q35" s="11">
        <v>37</v>
      </c>
      <c r="R35" s="12">
        <v>0.23600000143051147</v>
      </c>
      <c r="S35" s="11">
        <v>48</v>
      </c>
      <c r="T35" s="12">
        <v>0.25</v>
      </c>
      <c r="U35" s="11">
        <v>31</v>
      </c>
      <c r="V35" s="12">
        <v>0.27700001001358032</v>
      </c>
      <c r="W35" s="11">
        <v>38</v>
      </c>
      <c r="X35" s="12">
        <v>0.21200001239776611</v>
      </c>
      <c r="Y35" s="11">
        <v>16</v>
      </c>
      <c r="Z35" s="12">
        <v>0.13300000131130219</v>
      </c>
    </row>
    <row r="36" spans="1:26">
      <c r="A36" s="2" t="s">
        <v>259</v>
      </c>
      <c r="B36" s="3" t="s">
        <v>39</v>
      </c>
      <c r="C36" s="4">
        <v>36631.169160000027</v>
      </c>
      <c r="D36" s="4">
        <v>354</v>
      </c>
      <c r="E36" s="4">
        <v>3</v>
      </c>
      <c r="F36" s="5">
        <f t="shared" si="7"/>
        <v>1.7982861247947453</v>
      </c>
      <c r="G36" s="6" t="e">
        <f t="shared" ca="1" si="0"/>
        <v>#NAME?</v>
      </c>
      <c r="H36" s="7">
        <f t="shared" si="1"/>
        <v>0</v>
      </c>
      <c r="I36" s="8">
        <f t="shared" si="2"/>
        <v>2.3556547619047614</v>
      </c>
      <c r="J36" s="8">
        <f t="shared" si="3"/>
        <v>1.1372126436781609</v>
      </c>
      <c r="K36" s="8">
        <f t="shared" si="4"/>
        <v>1.9423312883435582</v>
      </c>
      <c r="L36" s="8">
        <f t="shared" si="5"/>
        <v>0</v>
      </c>
      <c r="M36" s="9">
        <f t="shared" si="6"/>
        <v>0</v>
      </c>
      <c r="N36" s="10"/>
      <c r="Q36" s="11">
        <v>2</v>
      </c>
      <c r="R36" s="12">
        <v>3.7000000476837158E-2</v>
      </c>
      <c r="S36" s="11">
        <v>1</v>
      </c>
      <c r="T36" s="12">
        <v>3.7000000476837158E-2</v>
      </c>
      <c r="U36" s="11">
        <v>3</v>
      </c>
      <c r="V36" s="12">
        <v>9.0000003576278687E-2</v>
      </c>
    </row>
    <row r="37" spans="1:26">
      <c r="A37" s="2" t="s">
        <v>227</v>
      </c>
      <c r="B37" s="3" t="s">
        <v>7</v>
      </c>
      <c r="C37" s="4">
        <v>15943.839519999978</v>
      </c>
      <c r="D37" s="4">
        <v>152</v>
      </c>
      <c r="E37" s="4">
        <v>6</v>
      </c>
      <c r="F37" s="5">
        <f t="shared" si="7"/>
        <v>1.7666385394891733</v>
      </c>
      <c r="G37" s="6" t="e">
        <f t="shared" ca="1" si="0"/>
        <v>#NAME?</v>
      </c>
      <c r="H37" s="7">
        <f t="shared" si="1"/>
        <v>27.543040293040292</v>
      </c>
      <c r="I37" s="8">
        <f t="shared" si="2"/>
        <v>28.267857142857139</v>
      </c>
      <c r="J37" s="8">
        <f t="shared" si="3"/>
        <v>27.293103448275861</v>
      </c>
      <c r="K37" s="8">
        <f t="shared" si="4"/>
        <v>18.128425357873212</v>
      </c>
      <c r="L37" s="8">
        <f t="shared" si="5"/>
        <v>15.451439726695948</v>
      </c>
      <c r="M37" s="9">
        <f t="shared" si="6"/>
        <v>13.460884353741497</v>
      </c>
      <c r="N37" s="10"/>
      <c r="O37" s="11">
        <v>19</v>
      </c>
      <c r="P37" s="12">
        <v>0.36800000071525574</v>
      </c>
      <c r="Q37" s="11">
        <v>24</v>
      </c>
      <c r="R37" s="12">
        <v>0.46700000762939453</v>
      </c>
      <c r="S37" s="11">
        <v>24</v>
      </c>
      <c r="T37" s="12">
        <v>0.44099998474121094</v>
      </c>
      <c r="U37" s="11">
        <v>28</v>
      </c>
      <c r="V37" s="12">
        <v>0.49300000071525574</v>
      </c>
      <c r="W37" s="11">
        <v>20</v>
      </c>
      <c r="X37" s="12">
        <v>0.48700001835823059</v>
      </c>
      <c r="Y37" s="11">
        <v>10</v>
      </c>
      <c r="Z37" s="12">
        <v>0.335999995470047</v>
      </c>
    </row>
    <row r="38" spans="1:26">
      <c r="A38" s="2" t="s">
        <v>248</v>
      </c>
      <c r="B38" s="3" t="s">
        <v>28</v>
      </c>
      <c r="C38" s="4">
        <v>19406.486159999971</v>
      </c>
      <c r="D38" s="4">
        <v>185</v>
      </c>
      <c r="E38" s="4">
        <v>4</v>
      </c>
      <c r="F38" s="5">
        <f t="shared" si="7"/>
        <v>1.7564655172413792</v>
      </c>
      <c r="G38" s="6" t="e">
        <f t="shared" ca="1" si="0"/>
        <v>#NAME?</v>
      </c>
      <c r="H38" s="7">
        <f t="shared" si="1"/>
        <v>0</v>
      </c>
      <c r="I38" s="8">
        <f t="shared" si="2"/>
        <v>0</v>
      </c>
      <c r="J38" s="8">
        <f t="shared" si="3"/>
        <v>2.2744252873563218</v>
      </c>
      <c r="K38" s="8">
        <f t="shared" si="4"/>
        <v>1.2948875255623722</v>
      </c>
      <c r="L38" s="8">
        <f t="shared" si="5"/>
        <v>0</v>
      </c>
      <c r="M38" s="9">
        <f t="shared" si="6"/>
        <v>0</v>
      </c>
      <c r="N38" s="10"/>
      <c r="O38" s="11">
        <v>0</v>
      </c>
      <c r="Q38" s="11">
        <v>0</v>
      </c>
      <c r="S38" s="11">
        <v>2</v>
      </c>
      <c r="T38" s="12">
        <v>8.6000002920627594E-2</v>
      </c>
      <c r="U38" s="11">
        <v>2</v>
      </c>
      <c r="V38" s="12">
        <v>8.6000002920627594E-2</v>
      </c>
    </row>
    <row r="39" spans="1:26">
      <c r="A39" s="2" t="s">
        <v>291</v>
      </c>
      <c r="B39" s="3" t="s">
        <v>71</v>
      </c>
      <c r="C39" s="4">
        <v>18626.876599999981</v>
      </c>
      <c r="D39" s="4">
        <v>175</v>
      </c>
      <c r="E39" s="4">
        <v>2</v>
      </c>
      <c r="F39" s="5">
        <f t="shared" si="7"/>
        <v>1.4719827586206897</v>
      </c>
      <c r="G39" s="6" t="e">
        <f t="shared" ca="1" si="0"/>
        <v>#NAME?</v>
      </c>
      <c r="H39" s="7">
        <f t="shared" si="1"/>
        <v>0</v>
      </c>
      <c r="I39" s="8">
        <f t="shared" si="2"/>
        <v>0</v>
      </c>
      <c r="J39" s="8">
        <f t="shared" si="3"/>
        <v>2.2744252873563218</v>
      </c>
      <c r="K39" s="8">
        <f t="shared" si="4"/>
        <v>0</v>
      </c>
      <c r="L39" s="8">
        <f t="shared" si="5"/>
        <v>1.5451439726695948</v>
      </c>
      <c r="M39" s="9">
        <f t="shared" si="6"/>
        <v>0</v>
      </c>
      <c r="N39" s="10"/>
      <c r="S39" s="11">
        <v>2</v>
      </c>
      <c r="T39" s="12">
        <v>7.9999998211860657E-2</v>
      </c>
      <c r="W39" s="11">
        <v>2</v>
      </c>
      <c r="X39" s="12">
        <v>8.6000002920627594E-2</v>
      </c>
    </row>
    <row r="40" spans="1:26">
      <c r="A40" s="2" t="s">
        <v>236</v>
      </c>
      <c r="B40" s="3" t="s">
        <v>16</v>
      </c>
      <c r="C40" s="4">
        <v>66246.918080000323</v>
      </c>
      <c r="D40" s="4">
        <v>587</v>
      </c>
      <c r="E40" s="4">
        <v>6</v>
      </c>
      <c r="F40" s="5">
        <f t="shared" si="7"/>
        <v>1.3214048531829243</v>
      </c>
      <c r="G40" s="6" t="e">
        <f t="shared" ca="1" si="0"/>
        <v>#NAME?</v>
      </c>
      <c r="H40" s="7">
        <f t="shared" si="1"/>
        <v>20.294871794871796</v>
      </c>
      <c r="I40" s="8">
        <f t="shared" si="2"/>
        <v>20.023065476190474</v>
      </c>
      <c r="J40" s="8">
        <f t="shared" si="3"/>
        <v>25.018678160919539</v>
      </c>
      <c r="K40" s="8">
        <f t="shared" si="4"/>
        <v>6.4744376278118603</v>
      </c>
      <c r="L40" s="8">
        <f t="shared" si="5"/>
        <v>20.086871644704733</v>
      </c>
      <c r="M40" s="9">
        <f t="shared" si="6"/>
        <v>22.883503401360542</v>
      </c>
      <c r="N40" s="10"/>
      <c r="O40" s="11">
        <v>14</v>
      </c>
      <c r="P40" s="12">
        <v>0.1289999932050705</v>
      </c>
      <c r="Q40" s="11">
        <v>17</v>
      </c>
      <c r="R40" s="12">
        <v>0.20100000500679016</v>
      </c>
      <c r="S40" s="11">
        <v>22</v>
      </c>
      <c r="T40" s="12">
        <v>0.14100000262260437</v>
      </c>
      <c r="U40" s="11">
        <v>10</v>
      </c>
      <c r="V40" s="12">
        <v>0.13600000739097595</v>
      </c>
      <c r="W40" s="11">
        <v>26</v>
      </c>
      <c r="X40" s="12">
        <v>0.16700001060962677</v>
      </c>
      <c r="Y40" s="11">
        <v>17</v>
      </c>
      <c r="Z40" s="12">
        <v>0.17000000178813934</v>
      </c>
    </row>
    <row r="41" spans="1:26">
      <c r="A41" s="2" t="s">
        <v>235</v>
      </c>
      <c r="B41" s="3" t="s">
        <v>15</v>
      </c>
      <c r="C41" s="4">
        <v>11774.738799999992</v>
      </c>
      <c r="D41" s="4">
        <v>106</v>
      </c>
      <c r="E41" s="4">
        <v>6</v>
      </c>
      <c r="F41" s="5">
        <f t="shared" si="7"/>
        <v>0.99035597075119275</v>
      </c>
      <c r="G41" s="6" t="e">
        <f t="shared" ca="1" si="0"/>
        <v>#NAME?</v>
      </c>
      <c r="H41" s="7">
        <f t="shared" si="1"/>
        <v>11.597069597069597</v>
      </c>
      <c r="I41" s="8">
        <f t="shared" si="2"/>
        <v>16.489583333333332</v>
      </c>
      <c r="J41" s="8">
        <f t="shared" si="3"/>
        <v>14.783764367816092</v>
      </c>
      <c r="K41" s="8">
        <f t="shared" si="4"/>
        <v>6.4744376278118603</v>
      </c>
      <c r="L41" s="8">
        <f t="shared" si="5"/>
        <v>19.314299658369936</v>
      </c>
      <c r="M41" s="9">
        <f t="shared" si="6"/>
        <v>17.499149659863946</v>
      </c>
      <c r="N41" s="10"/>
      <c r="O41" s="11">
        <v>8</v>
      </c>
      <c r="P41" s="12">
        <v>0.29199999570846558</v>
      </c>
      <c r="Q41" s="11">
        <v>14</v>
      </c>
      <c r="R41" s="12">
        <v>0.28299999237060547</v>
      </c>
      <c r="S41" s="11">
        <v>13</v>
      </c>
      <c r="T41" s="12">
        <v>0.28299999237060547</v>
      </c>
      <c r="U41" s="11">
        <v>10</v>
      </c>
      <c r="V41" s="12">
        <v>0.29199999570846558</v>
      </c>
      <c r="W41" s="11">
        <v>25</v>
      </c>
      <c r="X41" s="12">
        <v>0.28299999237060547</v>
      </c>
      <c r="Y41" s="11">
        <v>13</v>
      </c>
      <c r="Z41" s="12">
        <v>0.29199999570846558</v>
      </c>
    </row>
    <row r="42" spans="1:26">
      <c r="A42" s="2" t="s">
        <v>271</v>
      </c>
      <c r="B42" s="3" t="s">
        <v>51</v>
      </c>
      <c r="C42" s="4">
        <v>14765.155919999988</v>
      </c>
      <c r="D42" s="4">
        <v>130</v>
      </c>
      <c r="E42" s="4">
        <v>2</v>
      </c>
      <c r="F42" s="5">
        <f t="shared" si="7"/>
        <v>0.93818681318681318</v>
      </c>
      <c r="G42" s="6" t="e">
        <f t="shared" ca="1" si="0"/>
        <v>#NAME?</v>
      </c>
      <c r="H42" s="7">
        <f t="shared" si="1"/>
        <v>1.4496336996336996</v>
      </c>
      <c r="I42" s="8">
        <f t="shared" si="2"/>
        <v>0</v>
      </c>
      <c r="J42" s="8">
        <f t="shared" si="3"/>
        <v>0</v>
      </c>
      <c r="K42" s="8">
        <f t="shared" si="4"/>
        <v>0</v>
      </c>
      <c r="L42" s="8">
        <f t="shared" si="5"/>
        <v>1.5451439726695948</v>
      </c>
      <c r="M42" s="9">
        <f t="shared" si="6"/>
        <v>0</v>
      </c>
      <c r="N42" s="10"/>
      <c r="O42" s="11">
        <v>1</v>
      </c>
      <c r="P42" s="12">
        <v>0.1080000028014183</v>
      </c>
      <c r="W42" s="11">
        <v>2</v>
      </c>
      <c r="X42" s="12">
        <v>0.1080000028014183</v>
      </c>
    </row>
    <row r="43" spans="1:26">
      <c r="A43" s="2" t="s">
        <v>234</v>
      </c>
      <c r="B43" s="3" t="s">
        <v>14</v>
      </c>
      <c r="C43" s="4">
        <v>100621.54368000022</v>
      </c>
      <c r="D43" s="4">
        <v>947</v>
      </c>
      <c r="E43" s="4">
        <v>6</v>
      </c>
      <c r="F43" s="5">
        <f t="shared" si="7"/>
        <v>0.82522003274098044</v>
      </c>
      <c r="G43" s="6" t="e">
        <f t="shared" ca="1" si="0"/>
        <v>#NAME?</v>
      </c>
      <c r="H43" s="7">
        <f t="shared" si="1"/>
        <v>4.3489010989010985</v>
      </c>
      <c r="I43" s="8">
        <f t="shared" si="2"/>
        <v>31.801339285714285</v>
      </c>
      <c r="J43" s="8">
        <f t="shared" si="3"/>
        <v>25.018678160919539</v>
      </c>
      <c r="K43" s="8">
        <f t="shared" si="4"/>
        <v>25.897750511247441</v>
      </c>
      <c r="L43" s="8">
        <f t="shared" si="5"/>
        <v>34.765739385065885</v>
      </c>
      <c r="M43" s="9">
        <f t="shared" si="6"/>
        <v>13.460884353741497</v>
      </c>
      <c r="N43" s="10"/>
      <c r="O43" s="11">
        <v>3</v>
      </c>
      <c r="P43" s="12">
        <v>2.0999999716877937E-2</v>
      </c>
      <c r="Q43" s="11">
        <v>27</v>
      </c>
      <c r="R43" s="12">
        <v>0.14499999582767487</v>
      </c>
      <c r="S43" s="11">
        <v>22</v>
      </c>
      <c r="T43" s="12">
        <v>0.13099999725818634</v>
      </c>
      <c r="U43" s="11">
        <v>40</v>
      </c>
      <c r="V43" s="12">
        <v>0.13099999725818634</v>
      </c>
      <c r="W43" s="11">
        <v>45</v>
      </c>
      <c r="X43" s="12">
        <v>0.18200001120567322</v>
      </c>
      <c r="Y43" s="11">
        <v>10</v>
      </c>
      <c r="Z43" s="12">
        <v>7.2999998927116394E-2</v>
      </c>
    </row>
    <row r="44" spans="1:26">
      <c r="A44" s="2" t="s">
        <v>239</v>
      </c>
      <c r="B44" s="3" t="s">
        <v>19</v>
      </c>
      <c r="C44" s="4">
        <v>76147.748240000394</v>
      </c>
      <c r="D44" s="4">
        <v>691</v>
      </c>
      <c r="E44" s="4">
        <v>6</v>
      </c>
      <c r="F44" s="5">
        <f t="shared" si="7"/>
        <v>0.78637236807299449</v>
      </c>
      <c r="G44" s="6" t="e">
        <f t="shared" ca="1" si="0"/>
        <v>#NAME?</v>
      </c>
      <c r="H44" s="7">
        <f t="shared" si="1"/>
        <v>27.543040293040292</v>
      </c>
      <c r="I44" s="8">
        <f t="shared" si="2"/>
        <v>25.91220238095238</v>
      </c>
      <c r="J44" s="8">
        <f t="shared" si="3"/>
        <v>18.195402298850574</v>
      </c>
      <c r="K44" s="8">
        <f t="shared" si="4"/>
        <v>37.55173824130879</v>
      </c>
      <c r="L44" s="8">
        <f t="shared" si="5"/>
        <v>23.949731576378721</v>
      </c>
      <c r="M44" s="9">
        <f t="shared" si="6"/>
        <v>29.613945578231291</v>
      </c>
      <c r="N44" s="10"/>
      <c r="O44" s="11">
        <v>19</v>
      </c>
      <c r="P44" s="12">
        <v>0.10300000011920929</v>
      </c>
      <c r="Q44" s="11">
        <v>22</v>
      </c>
      <c r="R44" s="12">
        <v>0.19099999964237213</v>
      </c>
      <c r="S44" s="11">
        <v>16</v>
      </c>
      <c r="T44" s="12">
        <v>0.17899999022483826</v>
      </c>
      <c r="U44" s="11">
        <v>58</v>
      </c>
      <c r="V44" s="12">
        <v>0.27799999713897705</v>
      </c>
      <c r="W44" s="11">
        <v>31</v>
      </c>
      <c r="X44" s="12">
        <v>0.18400000035762787</v>
      </c>
      <c r="Y44" s="11">
        <v>22</v>
      </c>
      <c r="Z44" s="12">
        <v>0.13300000131130219</v>
      </c>
    </row>
    <row r="45" spans="1:26">
      <c r="A45" s="2" t="s">
        <v>241</v>
      </c>
      <c r="B45" s="3" t="s">
        <v>21</v>
      </c>
      <c r="C45" s="4">
        <v>15198.639039999995</v>
      </c>
      <c r="D45" s="4">
        <v>139</v>
      </c>
      <c r="E45" s="4">
        <v>5</v>
      </c>
      <c r="F45" s="5">
        <f t="shared" si="7"/>
        <v>0.6653945064015887</v>
      </c>
      <c r="G45" s="6" t="e">
        <f t="shared" ca="1" si="0"/>
        <v>#NAME?</v>
      </c>
      <c r="H45" s="7">
        <f t="shared" si="1"/>
        <v>1.4496336996336996</v>
      </c>
      <c r="I45" s="8">
        <f t="shared" si="2"/>
        <v>3.5334821428571423</v>
      </c>
      <c r="J45" s="8">
        <f t="shared" si="3"/>
        <v>4.5488505747126435</v>
      </c>
      <c r="K45" s="8">
        <f t="shared" si="4"/>
        <v>5.8269938650306745</v>
      </c>
      <c r="L45" s="8">
        <f t="shared" si="5"/>
        <v>8.4982918496827722</v>
      </c>
      <c r="M45" s="9">
        <f t="shared" si="6"/>
        <v>0</v>
      </c>
      <c r="N45" s="10"/>
      <c r="O45" s="11">
        <v>1</v>
      </c>
      <c r="P45" s="12">
        <v>0.13699999451637268</v>
      </c>
      <c r="Q45" s="11">
        <v>3</v>
      </c>
      <c r="R45" s="12">
        <v>0.2370000034570694</v>
      </c>
      <c r="S45" s="11">
        <v>4</v>
      </c>
      <c r="T45" s="12">
        <v>0.2370000034570694</v>
      </c>
      <c r="U45" s="11">
        <v>9</v>
      </c>
      <c r="V45" s="12">
        <v>0.31700000166893005</v>
      </c>
      <c r="W45" s="11">
        <v>11</v>
      </c>
      <c r="X45" s="12">
        <v>0.17299999296665192</v>
      </c>
    </row>
    <row r="46" spans="1:26">
      <c r="A46" s="2" t="s">
        <v>226</v>
      </c>
      <c r="B46" s="3" t="s">
        <v>6</v>
      </c>
      <c r="C46" s="4">
        <v>94753.654080000153</v>
      </c>
      <c r="D46" s="4">
        <v>873</v>
      </c>
      <c r="E46" s="4">
        <v>6</v>
      </c>
      <c r="F46" s="5">
        <f t="shared" si="7"/>
        <v>0.56800905700157045</v>
      </c>
      <c r="G46" s="6" t="e">
        <f t="shared" ca="1" si="0"/>
        <v>#NAME?</v>
      </c>
      <c r="H46" s="7">
        <f t="shared" si="1"/>
        <v>18.845238095238091</v>
      </c>
      <c r="I46" s="8">
        <f t="shared" si="2"/>
        <v>11.778273809523808</v>
      </c>
      <c r="J46" s="8">
        <f t="shared" si="3"/>
        <v>13.646551724137931</v>
      </c>
      <c r="K46" s="8">
        <f t="shared" si="4"/>
        <v>27.840081799591001</v>
      </c>
      <c r="L46" s="8">
        <f t="shared" si="5"/>
        <v>23.177159590043924</v>
      </c>
      <c r="M46" s="9">
        <f t="shared" si="6"/>
        <v>26.921768707482993</v>
      </c>
      <c r="N46" s="10"/>
      <c r="O46" s="11">
        <v>13</v>
      </c>
      <c r="P46" s="12">
        <v>8.3999998867511749E-2</v>
      </c>
      <c r="Q46" s="11">
        <v>10</v>
      </c>
      <c r="R46" s="12">
        <v>0.12600000202655792</v>
      </c>
      <c r="S46" s="11">
        <v>12</v>
      </c>
      <c r="T46" s="12">
        <v>9.3999996781349182E-2</v>
      </c>
      <c r="U46" s="11">
        <v>43</v>
      </c>
      <c r="V46" s="12">
        <v>0.22499999403953552</v>
      </c>
      <c r="W46" s="11">
        <v>30</v>
      </c>
      <c r="X46" s="12">
        <v>0.21600000560283661</v>
      </c>
      <c r="Y46" s="11">
        <v>20</v>
      </c>
      <c r="Z46" s="12">
        <v>0.15000000596046448</v>
      </c>
    </row>
    <row r="47" spans="1:26">
      <c r="A47" s="2" t="s">
        <v>264</v>
      </c>
      <c r="B47" s="3" t="s">
        <v>44</v>
      </c>
      <c r="C47" s="4">
        <v>92750.470000000263</v>
      </c>
      <c r="D47" s="4">
        <v>839</v>
      </c>
      <c r="E47" s="4">
        <v>3</v>
      </c>
      <c r="F47" s="5">
        <f t="shared" si="7"/>
        <v>0.55005316289585615</v>
      </c>
      <c r="G47" s="6" t="e">
        <f t="shared" ca="1" si="0"/>
        <v>#NAME?</v>
      </c>
      <c r="H47" s="7">
        <f t="shared" si="1"/>
        <v>0</v>
      </c>
      <c r="I47" s="8">
        <f t="shared" si="2"/>
        <v>0</v>
      </c>
      <c r="J47" s="8">
        <f t="shared" si="3"/>
        <v>1.1372126436781609</v>
      </c>
      <c r="K47" s="8">
        <f t="shared" si="4"/>
        <v>1.2948875255623722</v>
      </c>
      <c r="L47" s="8">
        <f t="shared" si="5"/>
        <v>0.7725719863347974</v>
      </c>
      <c r="M47" s="9">
        <f t="shared" si="6"/>
        <v>0</v>
      </c>
      <c r="N47" s="10"/>
      <c r="S47" s="11">
        <v>1</v>
      </c>
      <c r="T47" s="12">
        <v>1.7000000923871994E-2</v>
      </c>
      <c r="U47" s="11">
        <v>2</v>
      </c>
      <c r="V47" s="12">
        <v>2.0999999716877937E-2</v>
      </c>
      <c r="W47" s="11">
        <v>1</v>
      </c>
      <c r="X47" s="12">
        <v>1.7000000923871994E-2</v>
      </c>
    </row>
    <row r="48" spans="1:26">
      <c r="A48" s="2" t="s">
        <v>244</v>
      </c>
      <c r="B48" s="3" t="s">
        <v>24</v>
      </c>
      <c r="C48" s="4">
        <v>26022.469159999979</v>
      </c>
      <c r="D48" s="4">
        <v>234</v>
      </c>
      <c r="E48" s="4">
        <v>5</v>
      </c>
      <c r="F48" s="5">
        <f t="shared" si="7"/>
        <v>0.5149954710971697</v>
      </c>
      <c r="G48" s="6" t="e">
        <f t="shared" ca="1" si="0"/>
        <v>#NAME?</v>
      </c>
      <c r="H48" s="7">
        <f t="shared" si="1"/>
        <v>0</v>
      </c>
      <c r="I48" s="8">
        <f t="shared" si="2"/>
        <v>4.7113095238095228</v>
      </c>
      <c r="J48" s="8">
        <f t="shared" si="3"/>
        <v>3.4116379310344827</v>
      </c>
      <c r="K48" s="8">
        <f t="shared" si="4"/>
        <v>5.1795501022494888</v>
      </c>
      <c r="L48" s="8">
        <f t="shared" si="5"/>
        <v>3.8628599316739871</v>
      </c>
      <c r="M48" s="9">
        <f t="shared" si="6"/>
        <v>6.7304421768707483</v>
      </c>
      <c r="N48" s="10"/>
      <c r="Q48" s="11">
        <v>4</v>
      </c>
      <c r="R48" s="12">
        <v>9.8000004887580872E-2</v>
      </c>
      <c r="S48" s="11">
        <v>3</v>
      </c>
      <c r="T48" s="12">
        <v>9.8000004887580872E-2</v>
      </c>
      <c r="U48" s="11">
        <v>8</v>
      </c>
      <c r="V48" s="12">
        <v>0.22200000286102295</v>
      </c>
      <c r="W48" s="11">
        <v>5</v>
      </c>
      <c r="X48" s="12">
        <v>0.20899999141693115</v>
      </c>
      <c r="Y48" s="11">
        <v>5</v>
      </c>
      <c r="Z48" s="12">
        <v>9.8000004887580872E-2</v>
      </c>
    </row>
    <row r="49" spans="1:26">
      <c r="A49" s="2" t="s">
        <v>262</v>
      </c>
      <c r="B49" s="3" t="s">
        <v>42</v>
      </c>
      <c r="C49" s="4">
        <v>21692.888839999978</v>
      </c>
      <c r="D49" s="4">
        <v>196</v>
      </c>
      <c r="E49" s="4">
        <v>3</v>
      </c>
      <c r="F49" s="5">
        <f t="shared" si="7"/>
        <v>0.46807728789387282</v>
      </c>
      <c r="G49" s="6" t="e">
        <f t="shared" ca="1" si="0"/>
        <v>#NAME?</v>
      </c>
      <c r="H49" s="7">
        <f t="shared" si="1"/>
        <v>0</v>
      </c>
      <c r="I49" s="8">
        <f t="shared" si="2"/>
        <v>2.3556547619047614</v>
      </c>
      <c r="J49" s="8">
        <f t="shared" si="3"/>
        <v>0</v>
      </c>
      <c r="K49" s="8">
        <f t="shared" si="4"/>
        <v>1.9423312883435582</v>
      </c>
      <c r="L49" s="8">
        <f t="shared" si="5"/>
        <v>3.0902879453391896</v>
      </c>
      <c r="M49" s="9">
        <f t="shared" si="6"/>
        <v>0</v>
      </c>
      <c r="N49" s="10"/>
      <c r="Q49" s="11">
        <v>2</v>
      </c>
      <c r="R49" s="12">
        <v>7.4000000953674316E-2</v>
      </c>
      <c r="U49" s="11">
        <v>3</v>
      </c>
      <c r="V49" s="12">
        <v>9.0000003576278687E-2</v>
      </c>
      <c r="W49" s="11">
        <v>4</v>
      </c>
      <c r="X49" s="12">
        <v>0.15399999916553497</v>
      </c>
    </row>
    <row r="50" spans="1:26">
      <c r="A50" s="2" t="s">
        <v>263</v>
      </c>
      <c r="B50" s="3" t="s">
        <v>43</v>
      </c>
      <c r="C50" s="4">
        <v>20510.16983999998</v>
      </c>
      <c r="D50" s="4">
        <v>188</v>
      </c>
      <c r="E50" s="4">
        <v>3</v>
      </c>
      <c r="F50" s="5">
        <f t="shared" si="7"/>
        <v>0.46807728789387282</v>
      </c>
      <c r="G50" s="6" t="e">
        <f t="shared" ca="1" si="0"/>
        <v>#NAME?</v>
      </c>
      <c r="H50" s="7">
        <f t="shared" si="1"/>
        <v>0</v>
      </c>
      <c r="I50" s="8">
        <f t="shared" si="2"/>
        <v>2.3556547619047614</v>
      </c>
      <c r="J50" s="8">
        <f t="shared" si="3"/>
        <v>0</v>
      </c>
      <c r="K50" s="8">
        <f t="shared" si="4"/>
        <v>1.9423312883435582</v>
      </c>
      <c r="L50" s="8">
        <f t="shared" si="5"/>
        <v>3.0902879453391896</v>
      </c>
      <c r="M50" s="9">
        <f t="shared" si="6"/>
        <v>0</v>
      </c>
      <c r="N50" s="10"/>
      <c r="Q50" s="11">
        <v>2</v>
      </c>
      <c r="R50" s="12">
        <v>7.4000000953674316E-2</v>
      </c>
      <c r="U50" s="11">
        <v>3</v>
      </c>
      <c r="V50" s="12">
        <v>9.0000003576278687E-2</v>
      </c>
      <c r="W50" s="11">
        <v>4</v>
      </c>
      <c r="X50" s="12">
        <v>0.15399999916553497</v>
      </c>
    </row>
    <row r="51" spans="1:26">
      <c r="A51" s="2" t="s">
        <v>257</v>
      </c>
      <c r="B51" s="3" t="s">
        <v>37</v>
      </c>
      <c r="C51" s="4">
        <v>77618.889120000313</v>
      </c>
      <c r="D51" s="4">
        <v>703</v>
      </c>
      <c r="E51" s="4">
        <v>3</v>
      </c>
      <c r="F51" s="5">
        <f t="shared" si="7"/>
        <v>0.43558673469387749</v>
      </c>
      <c r="G51" s="6" t="e">
        <f t="shared" ca="1" si="0"/>
        <v>#NAME?</v>
      </c>
      <c r="H51" s="7">
        <f t="shared" si="1"/>
        <v>0</v>
      </c>
      <c r="I51" s="8">
        <f t="shared" si="2"/>
        <v>2.3556547619047614</v>
      </c>
      <c r="J51" s="8">
        <f t="shared" si="3"/>
        <v>0</v>
      </c>
      <c r="K51" s="8">
        <f t="shared" si="4"/>
        <v>0</v>
      </c>
      <c r="L51" s="8">
        <f t="shared" si="5"/>
        <v>5.4080039043435821</v>
      </c>
      <c r="M51" s="9">
        <f t="shared" si="6"/>
        <v>0</v>
      </c>
      <c r="N51" s="10"/>
      <c r="O51" s="11">
        <v>0</v>
      </c>
      <c r="Q51" s="11">
        <v>2</v>
      </c>
      <c r="R51" s="12">
        <v>3.5000000149011612E-2</v>
      </c>
      <c r="W51" s="11">
        <v>7</v>
      </c>
      <c r="X51" s="12">
        <v>1.7000000923871994E-2</v>
      </c>
    </row>
    <row r="52" spans="1:26">
      <c r="A52" s="2" t="s">
        <v>256</v>
      </c>
      <c r="B52" s="3" t="s">
        <v>36</v>
      </c>
      <c r="C52" s="4">
        <v>76165.108200000337</v>
      </c>
      <c r="D52" s="4">
        <v>690</v>
      </c>
      <c r="E52" s="4">
        <v>3</v>
      </c>
      <c r="F52" s="5">
        <f t="shared" si="7"/>
        <v>0.43558673469387749</v>
      </c>
      <c r="G52" s="6" t="e">
        <f t="shared" ca="1" si="0"/>
        <v>#NAME?</v>
      </c>
      <c r="H52" s="7">
        <f t="shared" si="1"/>
        <v>0</v>
      </c>
      <c r="I52" s="8">
        <f t="shared" si="2"/>
        <v>2.3556547619047614</v>
      </c>
      <c r="J52" s="8">
        <f t="shared" si="3"/>
        <v>0</v>
      </c>
      <c r="K52" s="8">
        <f t="shared" si="4"/>
        <v>0</v>
      </c>
      <c r="L52" s="8">
        <f t="shared" si="5"/>
        <v>5.4080039043435821</v>
      </c>
      <c r="M52" s="9">
        <f t="shared" si="6"/>
        <v>0</v>
      </c>
      <c r="N52" s="29" t="s">
        <v>445</v>
      </c>
      <c r="O52" s="11">
        <v>0</v>
      </c>
      <c r="Q52" s="11">
        <v>2</v>
      </c>
      <c r="R52" s="12">
        <v>3.5000000149011612E-2</v>
      </c>
      <c r="W52" s="11">
        <v>7</v>
      </c>
      <c r="X52" s="12">
        <v>1.7000000923871994E-2</v>
      </c>
    </row>
    <row r="53" spans="1:26">
      <c r="A53" s="2" t="s">
        <v>252</v>
      </c>
      <c r="B53" s="3" t="s">
        <v>32</v>
      </c>
      <c r="C53" s="4">
        <v>8778.3738399999984</v>
      </c>
      <c r="D53" s="4">
        <v>83</v>
      </c>
      <c r="E53" s="4">
        <v>4</v>
      </c>
      <c r="F53" s="5">
        <f t="shared" si="7"/>
        <v>0.42366095256891156</v>
      </c>
      <c r="G53" s="6" t="e">
        <f t="shared" ca="1" si="0"/>
        <v>#NAME?</v>
      </c>
      <c r="H53" s="7">
        <f t="shared" si="1"/>
        <v>10.147435897435898</v>
      </c>
      <c r="I53" s="8">
        <f t="shared" si="2"/>
        <v>0</v>
      </c>
      <c r="J53" s="8">
        <f t="shared" si="3"/>
        <v>0</v>
      </c>
      <c r="K53" s="8">
        <f t="shared" si="4"/>
        <v>2.5897750511247444</v>
      </c>
      <c r="L53" s="8">
        <f t="shared" si="5"/>
        <v>3.8628599316739871</v>
      </c>
      <c r="M53" s="9">
        <f t="shared" si="6"/>
        <v>17.499149659863946</v>
      </c>
      <c r="N53" s="10"/>
      <c r="O53" s="11">
        <v>7</v>
      </c>
      <c r="P53" s="12">
        <v>0.34900000691413879</v>
      </c>
      <c r="U53" s="11">
        <v>4</v>
      </c>
      <c r="V53" s="12">
        <v>0.26499998569488525</v>
      </c>
      <c r="W53" s="11">
        <v>5</v>
      </c>
      <c r="X53" s="12">
        <v>0.26499998569488525</v>
      </c>
      <c r="Y53" s="11">
        <v>13</v>
      </c>
      <c r="Z53" s="12">
        <v>0.26499998569488525</v>
      </c>
    </row>
    <row r="54" spans="1:26">
      <c r="A54" s="2" t="s">
        <v>238</v>
      </c>
      <c r="B54" s="3" t="s">
        <v>18</v>
      </c>
      <c r="C54" s="4">
        <v>37181.943280000014</v>
      </c>
      <c r="D54" s="4">
        <v>347</v>
      </c>
      <c r="E54" s="4">
        <v>6</v>
      </c>
      <c r="F54" s="5">
        <f t="shared" si="7"/>
        <v>0.33573743281481289</v>
      </c>
      <c r="G54" s="6" t="e">
        <f t="shared" ca="1" si="0"/>
        <v>#NAME?</v>
      </c>
      <c r="H54" s="7">
        <f t="shared" si="1"/>
        <v>42.039377289377285</v>
      </c>
      <c r="I54" s="8">
        <f t="shared" si="2"/>
        <v>44.757440476190474</v>
      </c>
      <c r="J54" s="8">
        <f t="shared" si="3"/>
        <v>35.25359195402298</v>
      </c>
      <c r="K54" s="8">
        <f t="shared" si="4"/>
        <v>115.8924335378323</v>
      </c>
      <c r="L54" s="8">
        <f t="shared" si="5"/>
        <v>78.029770619814542</v>
      </c>
      <c r="M54" s="9">
        <f t="shared" si="6"/>
        <v>169.60714285714286</v>
      </c>
      <c r="N54" s="10"/>
      <c r="O54" s="11">
        <v>29</v>
      </c>
      <c r="P54" s="12">
        <v>0.27700001001358032</v>
      </c>
      <c r="Q54" s="11">
        <v>38</v>
      </c>
      <c r="R54" s="12">
        <v>0.28200000524520874</v>
      </c>
      <c r="S54" s="11">
        <v>31</v>
      </c>
      <c r="T54" s="12">
        <v>0.23600000143051147</v>
      </c>
      <c r="U54" s="11">
        <v>179</v>
      </c>
      <c r="V54" s="12">
        <v>0.44999998807907104</v>
      </c>
      <c r="W54" s="11">
        <v>101</v>
      </c>
      <c r="X54" s="12">
        <v>0.42900002002716064</v>
      </c>
      <c r="Y54" s="11">
        <v>126</v>
      </c>
      <c r="Z54" s="12">
        <v>0.31400001049041748</v>
      </c>
    </row>
    <row r="55" spans="1:26">
      <c r="A55" s="2" t="s">
        <v>245</v>
      </c>
      <c r="B55" s="3" t="s">
        <v>25</v>
      </c>
      <c r="C55" s="4">
        <v>18548.501879999974</v>
      </c>
      <c r="D55" s="4">
        <v>167</v>
      </c>
      <c r="E55" s="4">
        <v>5</v>
      </c>
      <c r="F55" s="5">
        <f t="shared" si="7"/>
        <v>0.249306707735275</v>
      </c>
      <c r="G55" s="6" t="e">
        <f t="shared" ca="1" si="0"/>
        <v>#NAME?</v>
      </c>
      <c r="H55" s="7">
        <f t="shared" si="1"/>
        <v>0</v>
      </c>
      <c r="I55" s="8">
        <f t="shared" si="2"/>
        <v>16.489583333333332</v>
      </c>
      <c r="J55" s="8">
        <f t="shared" si="3"/>
        <v>7.9604885057471266</v>
      </c>
      <c r="K55" s="8">
        <f t="shared" si="4"/>
        <v>29.782413087934557</v>
      </c>
      <c r="L55" s="8">
        <f t="shared" si="5"/>
        <v>49.444607125427034</v>
      </c>
      <c r="M55" s="9">
        <f t="shared" si="6"/>
        <v>18.845238095238091</v>
      </c>
      <c r="N55" s="10"/>
      <c r="Q55" s="11">
        <v>14</v>
      </c>
      <c r="R55" s="12">
        <v>0.2929999828338623</v>
      </c>
      <c r="S55" s="11">
        <v>7</v>
      </c>
      <c r="T55" s="12">
        <v>0.27500000596046448</v>
      </c>
      <c r="U55" s="11">
        <v>46</v>
      </c>
      <c r="V55" s="12">
        <v>0.62900000810623169</v>
      </c>
      <c r="W55" s="11">
        <v>64</v>
      </c>
      <c r="X55" s="12">
        <v>0.55699998140335083</v>
      </c>
      <c r="Y55" s="11">
        <v>14</v>
      </c>
      <c r="Z55" s="12">
        <v>0.4309999942779541</v>
      </c>
    </row>
    <row r="56" spans="1:26">
      <c r="A56" s="2" t="s">
        <v>243</v>
      </c>
      <c r="B56" s="3" t="s">
        <v>23</v>
      </c>
      <c r="C56" s="4">
        <v>42190.123120000098</v>
      </c>
      <c r="D56" s="4">
        <v>403</v>
      </c>
      <c r="E56" s="4">
        <v>5</v>
      </c>
      <c r="F56" s="5">
        <f t="shared" si="7"/>
        <v>0.23800386386785047</v>
      </c>
      <c r="G56" s="6" t="e">
        <f t="shared" ca="1" si="0"/>
        <v>#NAME?</v>
      </c>
      <c r="H56" s="7">
        <f t="shared" si="1"/>
        <v>2.8992673992673992</v>
      </c>
      <c r="I56" s="8">
        <f t="shared" si="2"/>
        <v>11.778273809523808</v>
      </c>
      <c r="J56" s="8">
        <f t="shared" si="3"/>
        <v>0</v>
      </c>
      <c r="K56" s="8">
        <f t="shared" si="4"/>
        <v>17.480981595092025</v>
      </c>
      <c r="L56" s="8">
        <f t="shared" si="5"/>
        <v>34.765739385065885</v>
      </c>
      <c r="M56" s="9">
        <f t="shared" si="6"/>
        <v>9.4226190476190457</v>
      </c>
      <c r="N56" s="10"/>
      <c r="O56" s="11">
        <v>2</v>
      </c>
      <c r="P56" s="12">
        <v>6.1999998986721039E-2</v>
      </c>
      <c r="Q56" s="11">
        <v>10</v>
      </c>
      <c r="R56" s="12">
        <v>0.17399999499320984</v>
      </c>
      <c r="U56" s="11">
        <v>27</v>
      </c>
      <c r="V56" s="12">
        <v>0.26100000739097595</v>
      </c>
      <c r="W56" s="11">
        <v>45</v>
      </c>
      <c r="X56" s="12">
        <v>0.22600001096725464</v>
      </c>
      <c r="Y56" s="11">
        <v>7</v>
      </c>
      <c r="Z56" s="12">
        <v>0.17100000381469727</v>
      </c>
    </row>
    <row r="57" spans="1:26">
      <c r="A57" s="2" t="s">
        <v>246</v>
      </c>
      <c r="B57" s="3" t="s">
        <v>26</v>
      </c>
      <c r="C57" s="4">
        <v>54550.004640000181</v>
      </c>
      <c r="D57" s="4">
        <v>497</v>
      </c>
      <c r="E57" s="4">
        <v>5</v>
      </c>
      <c r="F57" s="5">
        <f t="shared" si="7"/>
        <v>0.23371587867904428</v>
      </c>
      <c r="G57" s="6" t="e">
        <f t="shared" ca="1" si="0"/>
        <v>#NAME?</v>
      </c>
      <c r="H57" s="7">
        <f t="shared" si="1"/>
        <v>0</v>
      </c>
      <c r="I57" s="8">
        <f t="shared" si="2"/>
        <v>3.5334821428571423</v>
      </c>
      <c r="J57" s="8">
        <f t="shared" si="3"/>
        <v>3.4116379310344827</v>
      </c>
      <c r="K57" s="8">
        <f t="shared" si="4"/>
        <v>20.070756646216768</v>
      </c>
      <c r="L57" s="8">
        <f t="shared" si="5"/>
        <v>6.9531478770131772</v>
      </c>
      <c r="M57" s="9">
        <f t="shared" si="6"/>
        <v>2.6921768707482987</v>
      </c>
      <c r="N57" s="10"/>
      <c r="Q57" s="11">
        <v>3</v>
      </c>
      <c r="R57" s="12">
        <v>5.1999997347593307E-2</v>
      </c>
      <c r="S57" s="11">
        <v>3</v>
      </c>
      <c r="T57" s="12">
        <v>5.4000001400709152E-2</v>
      </c>
      <c r="U57" s="11">
        <v>31</v>
      </c>
      <c r="V57" s="12">
        <v>0.22100000083446503</v>
      </c>
      <c r="W57" s="11">
        <v>9</v>
      </c>
      <c r="X57" s="12">
        <v>0.13300000131130219</v>
      </c>
      <c r="Y57" s="11">
        <v>2</v>
      </c>
      <c r="Z57" s="12">
        <v>6.1999998986721039E-2</v>
      </c>
    </row>
    <row r="58" spans="1:26">
      <c r="A58" s="2" t="s">
        <v>251</v>
      </c>
      <c r="B58" s="3" t="s">
        <v>31</v>
      </c>
      <c r="C58" s="4">
        <v>53840.282680000149</v>
      </c>
      <c r="D58" s="4">
        <v>493</v>
      </c>
      <c r="E58" s="4">
        <v>4</v>
      </c>
      <c r="F58" s="5">
        <f t="shared" si="7"/>
        <v>0.2207808955935612</v>
      </c>
      <c r="G58" s="6" t="e">
        <f t="shared" ca="1" si="0"/>
        <v>#NAME?</v>
      </c>
      <c r="H58" s="7">
        <f t="shared" si="1"/>
        <v>2.8992673992673992</v>
      </c>
      <c r="I58" s="8">
        <f t="shared" si="2"/>
        <v>0</v>
      </c>
      <c r="J58" s="8">
        <f t="shared" si="3"/>
        <v>0</v>
      </c>
      <c r="K58" s="8">
        <f t="shared" si="4"/>
        <v>3.8846625766871163</v>
      </c>
      <c r="L58" s="8">
        <f t="shared" si="5"/>
        <v>3.8628599316739871</v>
      </c>
      <c r="M58" s="9">
        <f t="shared" si="6"/>
        <v>5.3843537414965974</v>
      </c>
      <c r="N58" s="10"/>
      <c r="O58" s="11">
        <v>2</v>
      </c>
      <c r="P58" s="12">
        <v>2.4000000208616257E-2</v>
      </c>
      <c r="U58" s="11">
        <v>6</v>
      </c>
      <c r="V58" s="12">
        <v>8.8999994099140167E-2</v>
      </c>
      <c r="W58" s="11">
        <v>5</v>
      </c>
      <c r="X58" s="12">
        <v>6.3000001013278961E-2</v>
      </c>
      <c r="Y58" s="11">
        <v>4</v>
      </c>
      <c r="Z58" s="12">
        <v>6.3000001013278961E-2</v>
      </c>
    </row>
    <row r="59" spans="1:26">
      <c r="A59" s="2" t="s">
        <v>253</v>
      </c>
      <c r="B59" s="3" t="s">
        <v>33</v>
      </c>
      <c r="C59" s="4">
        <v>78411.171240000243</v>
      </c>
      <c r="D59" s="4">
        <v>739</v>
      </c>
      <c r="E59" s="4">
        <v>4</v>
      </c>
      <c r="F59" s="5">
        <f t="shared" si="7"/>
        <v>0.10526141903030523</v>
      </c>
      <c r="G59" s="6" t="e">
        <f t="shared" ca="1" si="0"/>
        <v>#NAME?</v>
      </c>
      <c r="H59" s="7">
        <f t="shared" si="1"/>
        <v>0</v>
      </c>
      <c r="I59" s="8">
        <f t="shared" si="2"/>
        <v>2.3556547619047614</v>
      </c>
      <c r="J59" s="8">
        <f t="shared" si="3"/>
        <v>0</v>
      </c>
      <c r="K59" s="8">
        <f t="shared" si="4"/>
        <v>3.8846625766871163</v>
      </c>
      <c r="L59" s="8">
        <f t="shared" si="5"/>
        <v>7.7257198633479742</v>
      </c>
      <c r="M59" s="9">
        <f t="shared" si="6"/>
        <v>10.768707482993195</v>
      </c>
      <c r="N59" s="10"/>
      <c r="Q59" s="11">
        <v>2</v>
      </c>
      <c r="R59" s="12">
        <v>1.4999999664723873E-2</v>
      </c>
      <c r="U59" s="11">
        <v>6</v>
      </c>
      <c r="V59" s="12">
        <v>4.6999998390674591E-2</v>
      </c>
      <c r="W59" s="11">
        <v>10</v>
      </c>
      <c r="X59" s="12">
        <v>8.1000000238418579E-2</v>
      </c>
      <c r="Y59" s="11">
        <v>8</v>
      </c>
      <c r="Z59" s="12">
        <v>7.5999997556209564E-2</v>
      </c>
    </row>
    <row r="60" spans="1:26">
      <c r="A60" s="2" t="s">
        <v>254</v>
      </c>
      <c r="B60" s="3" t="s">
        <v>34</v>
      </c>
      <c r="C60" s="4">
        <v>78381.144960000252</v>
      </c>
      <c r="D60" s="4">
        <v>739</v>
      </c>
      <c r="E60" s="4">
        <v>4</v>
      </c>
      <c r="F60" s="5">
        <f t="shared" si="7"/>
        <v>0.10526141903030523</v>
      </c>
      <c r="G60" s="6" t="e">
        <f t="shared" ca="1" si="0"/>
        <v>#NAME?</v>
      </c>
      <c r="H60" s="7">
        <f t="shared" si="1"/>
        <v>0</v>
      </c>
      <c r="I60" s="8">
        <f t="shared" si="2"/>
        <v>2.3556547619047614</v>
      </c>
      <c r="J60" s="8">
        <f t="shared" si="3"/>
        <v>0</v>
      </c>
      <c r="K60" s="8">
        <f t="shared" si="4"/>
        <v>3.8846625766871163</v>
      </c>
      <c r="L60" s="8">
        <f t="shared" si="5"/>
        <v>7.7257198633479742</v>
      </c>
      <c r="M60" s="9">
        <f t="shared" si="6"/>
        <v>10.768707482993195</v>
      </c>
      <c r="N60" s="10"/>
      <c r="Q60" s="11">
        <v>2</v>
      </c>
      <c r="R60" s="12">
        <v>1.4999999664723873E-2</v>
      </c>
      <c r="U60" s="11">
        <v>6</v>
      </c>
      <c r="V60" s="12">
        <v>4.6999998390674591E-2</v>
      </c>
      <c r="W60" s="11">
        <v>10</v>
      </c>
      <c r="X60" s="12">
        <v>8.1000000238418579E-2</v>
      </c>
      <c r="Y60" s="11">
        <v>8</v>
      </c>
      <c r="Z60" s="12">
        <v>7.5999997556209564E-2</v>
      </c>
    </row>
    <row r="61" spans="1:26">
      <c r="A61" s="2" t="s">
        <v>232</v>
      </c>
      <c r="B61" s="3" t="s">
        <v>12</v>
      </c>
      <c r="C61" s="4">
        <v>80089.806760000283</v>
      </c>
      <c r="D61" s="4">
        <v>728</v>
      </c>
      <c r="E61" s="4">
        <v>6</v>
      </c>
      <c r="F61" s="5">
        <f t="shared" si="7"/>
        <v>0</v>
      </c>
      <c r="G61" s="6" t="e">
        <f t="shared" ref="G61:G124" ca="1" si="8">_xlfn.T.TEST(H61:J61,K61:M61,2,1)</f>
        <v>#NAME?</v>
      </c>
      <c r="H61" s="7">
        <f t="shared" ref="H61:H124" si="9">(O61/$H$2)*$N$2</f>
        <v>0</v>
      </c>
      <c r="I61" s="8">
        <f t="shared" ref="I61:I124" si="10">(Q61/$I$2)*$N$2</f>
        <v>0</v>
      </c>
      <c r="J61" s="8">
        <f t="shared" ref="J61:J124" si="11">(S61/$J$2)*$N$2</f>
        <v>0</v>
      </c>
      <c r="K61" s="8">
        <f t="shared" ref="K61:K124" si="12">(U61/$K$2)*$N$2</f>
        <v>11.653987730061349</v>
      </c>
      <c r="L61" s="8">
        <f t="shared" ref="L61:L124" si="13">(W61/$L$2)*$N$2</f>
        <v>0</v>
      </c>
      <c r="M61" s="9">
        <f t="shared" ref="M61:M124" si="14">(Y61/$M$2)*$N$2</f>
        <v>0</v>
      </c>
      <c r="N61" s="10"/>
      <c r="O61" s="11">
        <v>0</v>
      </c>
      <c r="Q61" s="11">
        <v>0</v>
      </c>
      <c r="S61" s="11">
        <v>0</v>
      </c>
      <c r="U61" s="11">
        <v>18</v>
      </c>
      <c r="V61" s="12">
        <v>0.17299999296665192</v>
      </c>
      <c r="W61" s="11">
        <v>0</v>
      </c>
      <c r="Y61" s="11">
        <v>0</v>
      </c>
    </row>
    <row r="62" spans="1:26">
      <c r="A62" s="2" t="s">
        <v>233</v>
      </c>
      <c r="B62" s="3" t="s">
        <v>13</v>
      </c>
      <c r="C62" s="4">
        <v>66074.870080000299</v>
      </c>
      <c r="D62" s="4">
        <v>584</v>
      </c>
      <c r="E62" s="4">
        <v>6</v>
      </c>
      <c r="F62" s="5">
        <f t="shared" si="7"/>
        <v>0</v>
      </c>
      <c r="G62" s="6" t="e">
        <f t="shared" ca="1" si="8"/>
        <v>#NAME?</v>
      </c>
      <c r="H62" s="7">
        <f t="shared" si="9"/>
        <v>0</v>
      </c>
      <c r="I62" s="8">
        <f t="shared" si="10"/>
        <v>0</v>
      </c>
      <c r="J62" s="8">
        <f t="shared" si="11"/>
        <v>0</v>
      </c>
      <c r="K62" s="8">
        <f t="shared" si="12"/>
        <v>0.64744376278118609</v>
      </c>
      <c r="L62" s="8">
        <f t="shared" si="13"/>
        <v>0</v>
      </c>
      <c r="M62" s="9">
        <f t="shared" si="14"/>
        <v>0</v>
      </c>
      <c r="N62" s="10"/>
      <c r="O62" s="11">
        <v>0</v>
      </c>
      <c r="Q62" s="11">
        <v>0</v>
      </c>
      <c r="S62" s="11">
        <v>0</v>
      </c>
      <c r="U62" s="11">
        <v>1</v>
      </c>
      <c r="V62" s="12">
        <v>6.4999997615814209E-2</v>
      </c>
      <c r="W62" s="11">
        <v>0</v>
      </c>
      <c r="Y62" s="11">
        <v>0</v>
      </c>
    </row>
    <row r="63" spans="1:26">
      <c r="A63" s="2" t="s">
        <v>384</v>
      </c>
      <c r="B63" s="3" t="s">
        <v>164</v>
      </c>
      <c r="C63" s="4">
        <v>549405.70468000567</v>
      </c>
      <c r="D63" s="4">
        <v>4917</v>
      </c>
      <c r="E63" s="4">
        <v>1</v>
      </c>
      <c r="F63" s="5"/>
      <c r="G63" s="6" t="e">
        <f t="shared" ca="1" si="8"/>
        <v>#NAME?</v>
      </c>
      <c r="H63" s="7">
        <f t="shared" si="9"/>
        <v>0</v>
      </c>
      <c r="I63" s="8">
        <f t="shared" si="10"/>
        <v>0</v>
      </c>
      <c r="J63" s="8">
        <f t="shared" si="11"/>
        <v>3.4116379310344827</v>
      </c>
      <c r="K63" s="8">
        <f t="shared" si="12"/>
        <v>0</v>
      </c>
      <c r="L63" s="8">
        <f t="shared" si="13"/>
        <v>0</v>
      </c>
      <c r="M63" s="9">
        <f t="shared" si="14"/>
        <v>0</v>
      </c>
      <c r="N63" s="10"/>
      <c r="S63" s="11">
        <v>3</v>
      </c>
      <c r="T63" s="12">
        <v>4.0000001899898052E-3</v>
      </c>
    </row>
    <row r="64" spans="1:26">
      <c r="A64" s="2" t="s">
        <v>350</v>
      </c>
      <c r="B64" s="3" t="s">
        <v>130</v>
      </c>
      <c r="C64" s="4">
        <v>242273.52819999462</v>
      </c>
      <c r="D64" s="4">
        <v>2208</v>
      </c>
      <c r="E64" s="4">
        <v>1</v>
      </c>
      <c r="F64" s="5"/>
      <c r="G64" s="6" t="e">
        <f t="shared" ca="1" si="8"/>
        <v>#NAME?</v>
      </c>
      <c r="H64" s="7">
        <f t="shared" si="9"/>
        <v>0</v>
      </c>
      <c r="I64" s="8">
        <f t="shared" si="10"/>
        <v>1.1778273809523807</v>
      </c>
      <c r="J64" s="8">
        <f t="shared" si="11"/>
        <v>0</v>
      </c>
      <c r="K64" s="8">
        <f t="shared" si="12"/>
        <v>0</v>
      </c>
      <c r="L64" s="8">
        <f t="shared" si="13"/>
        <v>0</v>
      </c>
      <c r="M64" s="9">
        <f t="shared" si="14"/>
        <v>0</v>
      </c>
      <c r="N64" s="10"/>
      <c r="Q64" s="11">
        <v>1</v>
      </c>
      <c r="R64" s="12">
        <v>6.0000000521540642E-3</v>
      </c>
    </row>
    <row r="65" spans="1:26">
      <c r="A65" s="2" t="s">
        <v>339</v>
      </c>
      <c r="B65" s="3" t="s">
        <v>119</v>
      </c>
      <c r="C65" s="4">
        <v>212769.24203999643</v>
      </c>
      <c r="D65" s="4">
        <v>1940</v>
      </c>
      <c r="E65" s="4">
        <v>1</v>
      </c>
      <c r="F65" s="5"/>
      <c r="G65" s="6" t="e">
        <f t="shared" ca="1" si="8"/>
        <v>#NAME?</v>
      </c>
      <c r="H65" s="7">
        <f t="shared" si="9"/>
        <v>7.2481684981684973</v>
      </c>
      <c r="I65" s="8">
        <f t="shared" si="10"/>
        <v>0</v>
      </c>
      <c r="J65" s="8">
        <f t="shared" si="11"/>
        <v>0</v>
      </c>
      <c r="K65" s="8">
        <f t="shared" si="12"/>
        <v>0</v>
      </c>
      <c r="L65" s="8">
        <f t="shared" si="13"/>
        <v>0</v>
      </c>
      <c r="M65" s="9">
        <f t="shared" si="14"/>
        <v>0</v>
      </c>
      <c r="N65" s="10"/>
      <c r="O65" s="11">
        <v>5</v>
      </c>
      <c r="P65" s="12">
        <v>4.999999888241291E-3</v>
      </c>
    </row>
    <row r="66" spans="1:26">
      <c r="A66" s="2" t="s">
        <v>405</v>
      </c>
      <c r="B66" s="3" t="s">
        <v>185</v>
      </c>
      <c r="C66" s="4">
        <v>211142.11855999689</v>
      </c>
      <c r="D66" s="4">
        <v>1914</v>
      </c>
      <c r="E66" s="4">
        <v>1</v>
      </c>
      <c r="F66" s="5"/>
      <c r="G66" s="6" t="e">
        <f t="shared" ca="1" si="8"/>
        <v>#NAME?</v>
      </c>
      <c r="H66" s="7">
        <f t="shared" si="9"/>
        <v>0</v>
      </c>
      <c r="I66" s="8">
        <f t="shared" si="10"/>
        <v>0</v>
      </c>
      <c r="J66" s="8">
        <f t="shared" si="11"/>
        <v>0</v>
      </c>
      <c r="K66" s="8">
        <f t="shared" si="12"/>
        <v>0</v>
      </c>
      <c r="L66" s="8">
        <f t="shared" si="13"/>
        <v>0.7725719863347974</v>
      </c>
      <c r="M66" s="9">
        <f t="shared" si="14"/>
        <v>0</v>
      </c>
      <c r="N66" s="10"/>
      <c r="W66" s="11">
        <v>1</v>
      </c>
      <c r="X66" s="12">
        <v>1.6000000759959221E-2</v>
      </c>
    </row>
    <row r="67" spans="1:26">
      <c r="A67" s="2" t="s">
        <v>308</v>
      </c>
      <c r="B67" s="3" t="s">
        <v>88</v>
      </c>
      <c r="C67" s="4">
        <v>172427.78979999793</v>
      </c>
      <c r="D67" s="4">
        <v>1542</v>
      </c>
      <c r="E67" s="4">
        <v>1</v>
      </c>
      <c r="F67" s="5"/>
      <c r="G67" s="6" t="e">
        <f t="shared" ca="1" si="8"/>
        <v>#NAME?</v>
      </c>
      <c r="H67" s="7">
        <f t="shared" si="9"/>
        <v>1.4496336996336996</v>
      </c>
      <c r="I67" s="8">
        <f t="shared" si="10"/>
        <v>0</v>
      </c>
      <c r="J67" s="8">
        <f t="shared" si="11"/>
        <v>0</v>
      </c>
      <c r="K67" s="8">
        <f t="shared" si="12"/>
        <v>0</v>
      </c>
      <c r="L67" s="8">
        <f t="shared" si="13"/>
        <v>0</v>
      </c>
      <c r="M67" s="9">
        <f t="shared" si="14"/>
        <v>0</v>
      </c>
      <c r="N67" s="10"/>
      <c r="O67" s="11">
        <v>1</v>
      </c>
      <c r="P67" s="12">
        <v>4.999999888241291E-3</v>
      </c>
    </row>
    <row r="68" spans="1:26">
      <c r="A68" s="2" t="s">
        <v>400</v>
      </c>
      <c r="B68" s="3" t="s">
        <v>180</v>
      </c>
      <c r="C68" s="4">
        <v>152797.40435999873</v>
      </c>
      <c r="D68" s="4">
        <v>1505</v>
      </c>
      <c r="E68" s="4">
        <v>1</v>
      </c>
      <c r="F68" s="5"/>
      <c r="G68" s="6" t="e">
        <f t="shared" ca="1" si="8"/>
        <v>#NAME?</v>
      </c>
      <c r="H68" s="7">
        <f t="shared" si="9"/>
        <v>0</v>
      </c>
      <c r="I68" s="8">
        <f t="shared" si="10"/>
        <v>0</v>
      </c>
      <c r="J68" s="8">
        <f t="shared" si="11"/>
        <v>0</v>
      </c>
      <c r="K68" s="8">
        <f t="shared" si="12"/>
        <v>3.2372188139059301</v>
      </c>
      <c r="L68" s="8">
        <f t="shared" si="13"/>
        <v>0</v>
      </c>
      <c r="M68" s="9">
        <f t="shared" si="14"/>
        <v>0</v>
      </c>
      <c r="N68" s="10"/>
      <c r="U68" s="11">
        <v>5</v>
      </c>
      <c r="V68" s="12">
        <v>8.999999612569809E-3</v>
      </c>
    </row>
    <row r="69" spans="1:26">
      <c r="A69" s="2" t="s">
        <v>407</v>
      </c>
      <c r="B69" s="3" t="s">
        <v>187</v>
      </c>
      <c r="C69" s="4">
        <v>138965.93208</v>
      </c>
      <c r="D69" s="4">
        <v>1281</v>
      </c>
      <c r="E69" s="4">
        <v>1</v>
      </c>
      <c r="F69" s="5"/>
      <c r="G69" s="6" t="e">
        <f t="shared" ca="1" si="8"/>
        <v>#NAME?</v>
      </c>
      <c r="H69" s="7">
        <f t="shared" si="9"/>
        <v>0</v>
      </c>
      <c r="I69" s="8">
        <f t="shared" si="10"/>
        <v>0</v>
      </c>
      <c r="J69" s="8">
        <f t="shared" si="11"/>
        <v>0</v>
      </c>
      <c r="K69" s="8">
        <f t="shared" si="12"/>
        <v>0</v>
      </c>
      <c r="L69" s="8">
        <f t="shared" si="13"/>
        <v>1.5451439726695948</v>
      </c>
      <c r="M69" s="9">
        <f t="shared" si="14"/>
        <v>0</v>
      </c>
      <c r="N69" s="10"/>
      <c r="W69" s="11">
        <v>2</v>
      </c>
      <c r="X69" s="12">
        <v>1.2000000104308128E-2</v>
      </c>
    </row>
    <row r="70" spans="1:26">
      <c r="A70" s="2" t="s">
        <v>352</v>
      </c>
      <c r="B70" s="3" t="s">
        <v>132</v>
      </c>
      <c r="C70" s="4">
        <v>127899.15724000039</v>
      </c>
      <c r="D70" s="4">
        <v>1203</v>
      </c>
      <c r="E70" s="4">
        <v>1</v>
      </c>
      <c r="F70" s="5"/>
      <c r="G70" s="6" t="e">
        <f t="shared" ca="1" si="8"/>
        <v>#NAME?</v>
      </c>
      <c r="H70" s="7">
        <f t="shared" si="9"/>
        <v>0</v>
      </c>
      <c r="I70" s="8">
        <f t="shared" si="10"/>
        <v>1.1778273809523807</v>
      </c>
      <c r="J70" s="8">
        <f t="shared" si="11"/>
        <v>0</v>
      </c>
      <c r="K70" s="8">
        <f t="shared" si="12"/>
        <v>0</v>
      </c>
      <c r="L70" s="8">
        <f t="shared" si="13"/>
        <v>0</v>
      </c>
      <c r="M70" s="9">
        <f t="shared" si="14"/>
        <v>0</v>
      </c>
      <c r="N70" s="10"/>
      <c r="Q70" s="11">
        <v>1</v>
      </c>
      <c r="R70" s="12">
        <v>1.7000000923871994E-2</v>
      </c>
    </row>
    <row r="71" spans="1:26">
      <c r="A71" s="2" t="s">
        <v>422</v>
      </c>
      <c r="B71" s="3" t="s">
        <v>202</v>
      </c>
      <c r="C71" s="4">
        <v>125157.13440000056</v>
      </c>
      <c r="D71" s="4">
        <v>1150</v>
      </c>
      <c r="E71" s="4">
        <v>1</v>
      </c>
      <c r="F71" s="5"/>
      <c r="G71" s="6" t="e">
        <f t="shared" ca="1" si="8"/>
        <v>#NAME?</v>
      </c>
      <c r="H71" s="7">
        <f t="shared" si="9"/>
        <v>0</v>
      </c>
      <c r="I71" s="8">
        <f t="shared" si="10"/>
        <v>0</v>
      </c>
      <c r="J71" s="8">
        <f t="shared" si="11"/>
        <v>0</v>
      </c>
      <c r="K71" s="8">
        <f t="shared" si="12"/>
        <v>0</v>
      </c>
      <c r="L71" s="8">
        <f t="shared" si="13"/>
        <v>2.3177159590043921</v>
      </c>
      <c r="M71" s="9">
        <f t="shared" si="14"/>
        <v>0</v>
      </c>
      <c r="N71" s="10"/>
      <c r="W71" s="11">
        <v>3</v>
      </c>
      <c r="X71" s="12">
        <v>1.2999999336898327E-2</v>
      </c>
    </row>
    <row r="72" spans="1:26">
      <c r="A72" s="2" t="s">
        <v>394</v>
      </c>
      <c r="B72" s="3" t="s">
        <v>174</v>
      </c>
      <c r="C72" s="4">
        <v>123791.30851999992</v>
      </c>
      <c r="D72" s="4">
        <v>1088</v>
      </c>
      <c r="E72" s="4">
        <v>1</v>
      </c>
      <c r="F72" s="5"/>
      <c r="G72" s="6" t="e">
        <f t="shared" ca="1" si="8"/>
        <v>#NAME?</v>
      </c>
      <c r="H72" s="7">
        <f t="shared" si="9"/>
        <v>0</v>
      </c>
      <c r="I72" s="8">
        <f t="shared" si="10"/>
        <v>0</v>
      </c>
      <c r="J72" s="8">
        <f t="shared" si="11"/>
        <v>0</v>
      </c>
      <c r="K72" s="8">
        <f t="shared" si="12"/>
        <v>1.2948875255623722</v>
      </c>
      <c r="L72" s="8">
        <f t="shared" si="13"/>
        <v>0</v>
      </c>
      <c r="M72" s="9">
        <f t="shared" si="14"/>
        <v>0</v>
      </c>
      <c r="N72" s="10"/>
      <c r="U72" s="11">
        <v>2</v>
      </c>
      <c r="V72" s="12">
        <v>1.0999999940395355E-2</v>
      </c>
    </row>
    <row r="73" spans="1:26">
      <c r="A73" s="2" t="s">
        <v>342</v>
      </c>
      <c r="B73" s="3" t="s">
        <v>122</v>
      </c>
      <c r="C73" s="4">
        <v>113599.1489600002</v>
      </c>
      <c r="D73" s="4">
        <v>1067</v>
      </c>
      <c r="E73" s="4">
        <v>1</v>
      </c>
      <c r="F73" s="5"/>
      <c r="G73" s="6" t="e">
        <f t="shared" ca="1" si="8"/>
        <v>#NAME?</v>
      </c>
      <c r="H73" s="7">
        <f t="shared" si="9"/>
        <v>1.4496336996336996</v>
      </c>
      <c r="I73" s="8">
        <f t="shared" si="10"/>
        <v>0</v>
      </c>
      <c r="J73" s="8">
        <f t="shared" si="11"/>
        <v>0</v>
      </c>
      <c r="K73" s="8">
        <f t="shared" si="12"/>
        <v>0</v>
      </c>
      <c r="L73" s="8">
        <f t="shared" si="13"/>
        <v>0</v>
      </c>
      <c r="M73" s="9">
        <f t="shared" si="14"/>
        <v>0</v>
      </c>
      <c r="N73" s="10"/>
      <c r="O73" s="11">
        <v>1</v>
      </c>
      <c r="P73" s="12">
        <v>1.4999999664723873E-2</v>
      </c>
    </row>
    <row r="74" spans="1:26">
      <c r="A74" s="2" t="s">
        <v>324</v>
      </c>
      <c r="B74" s="3" t="s">
        <v>104</v>
      </c>
      <c r="C74" s="4">
        <v>112725.86644000014</v>
      </c>
      <c r="D74" s="4">
        <v>1019</v>
      </c>
      <c r="E74" s="4">
        <v>1</v>
      </c>
      <c r="F74" s="5"/>
      <c r="G74" s="6" t="e">
        <f t="shared" ca="1" si="8"/>
        <v>#NAME?</v>
      </c>
      <c r="H74" s="7">
        <f t="shared" si="9"/>
        <v>4.3489010989010985</v>
      </c>
      <c r="I74" s="8">
        <f t="shared" si="10"/>
        <v>0</v>
      </c>
      <c r="J74" s="8">
        <f t="shared" si="11"/>
        <v>0</v>
      </c>
      <c r="K74" s="8">
        <f t="shared" si="12"/>
        <v>0</v>
      </c>
      <c r="L74" s="8">
        <f t="shared" si="13"/>
        <v>0</v>
      </c>
      <c r="M74" s="9">
        <f t="shared" si="14"/>
        <v>0</v>
      </c>
      <c r="N74" s="10"/>
      <c r="O74" s="11">
        <v>3</v>
      </c>
      <c r="P74" s="12">
        <v>3.7000000476837158E-2</v>
      </c>
    </row>
    <row r="75" spans="1:26">
      <c r="A75" s="2" t="s">
        <v>401</v>
      </c>
      <c r="B75" s="3" t="s">
        <v>181</v>
      </c>
      <c r="C75" s="4">
        <v>98927.859680000125</v>
      </c>
      <c r="D75" s="4">
        <v>883</v>
      </c>
      <c r="E75" s="4">
        <v>1</v>
      </c>
      <c r="F75" s="5"/>
      <c r="G75" s="6" t="e">
        <f t="shared" ca="1" si="8"/>
        <v>#NAME?</v>
      </c>
      <c r="H75" s="7">
        <f t="shared" si="9"/>
        <v>0</v>
      </c>
      <c r="I75" s="8">
        <f t="shared" si="10"/>
        <v>0</v>
      </c>
      <c r="J75" s="8">
        <f t="shared" si="11"/>
        <v>0</v>
      </c>
      <c r="K75" s="8">
        <f t="shared" si="12"/>
        <v>1.2948875255623722</v>
      </c>
      <c r="L75" s="8">
        <f t="shared" si="13"/>
        <v>0</v>
      </c>
      <c r="M75" s="9">
        <f t="shared" si="14"/>
        <v>0</v>
      </c>
      <c r="N75" s="10"/>
      <c r="U75" s="11">
        <v>2</v>
      </c>
      <c r="V75" s="12">
        <v>1.4999999664723873E-2</v>
      </c>
    </row>
    <row r="76" spans="1:26">
      <c r="A76" s="2" t="s">
        <v>301</v>
      </c>
      <c r="B76" s="3" t="s">
        <v>81</v>
      </c>
      <c r="C76" s="4">
        <v>93198.097280000147</v>
      </c>
      <c r="D76" s="4">
        <v>839</v>
      </c>
      <c r="E76" s="4">
        <v>2</v>
      </c>
      <c r="F76" s="5"/>
      <c r="G76" s="6" t="e">
        <f t="shared" ca="1" si="8"/>
        <v>#NAME?</v>
      </c>
      <c r="H76" s="7">
        <f t="shared" si="9"/>
        <v>0</v>
      </c>
      <c r="I76" s="8">
        <f t="shared" si="10"/>
        <v>0</v>
      </c>
      <c r="J76" s="8">
        <f t="shared" si="11"/>
        <v>0</v>
      </c>
      <c r="K76" s="8">
        <f t="shared" si="12"/>
        <v>0</v>
      </c>
      <c r="L76" s="8">
        <f t="shared" si="13"/>
        <v>1.5451439726695948</v>
      </c>
      <c r="M76" s="9">
        <f t="shared" si="14"/>
        <v>6.7304421768707483</v>
      </c>
      <c r="N76" s="10"/>
      <c r="W76" s="11">
        <v>2</v>
      </c>
      <c r="X76" s="12">
        <v>2.0999999716877937E-2</v>
      </c>
      <c r="Y76" s="11">
        <v>5</v>
      </c>
      <c r="Z76" s="12">
        <v>3.5000000149011612E-2</v>
      </c>
    </row>
    <row r="77" spans="1:26">
      <c r="A77" s="2" t="s">
        <v>380</v>
      </c>
      <c r="B77" s="3" t="s">
        <v>160</v>
      </c>
      <c r="C77" s="4">
        <v>87202.84856000029</v>
      </c>
      <c r="D77" s="4">
        <v>808</v>
      </c>
      <c r="E77" s="4">
        <v>1</v>
      </c>
      <c r="F77" s="5"/>
      <c r="G77" s="6" t="e">
        <f t="shared" ca="1" si="8"/>
        <v>#NAME?</v>
      </c>
      <c r="H77" s="7">
        <f t="shared" si="9"/>
        <v>0</v>
      </c>
      <c r="I77" s="8">
        <f t="shared" si="10"/>
        <v>0</v>
      </c>
      <c r="J77" s="8">
        <f t="shared" si="11"/>
        <v>1.1372126436781609</v>
      </c>
      <c r="K77" s="8">
        <f t="shared" si="12"/>
        <v>0</v>
      </c>
      <c r="L77" s="8">
        <f t="shared" si="13"/>
        <v>0</v>
      </c>
      <c r="M77" s="9">
        <f t="shared" si="14"/>
        <v>0</v>
      </c>
      <c r="N77" s="10"/>
      <c r="S77" s="11">
        <v>1</v>
      </c>
      <c r="T77" s="12">
        <v>2.9999999329447746E-2</v>
      </c>
    </row>
    <row r="78" spans="1:26">
      <c r="A78" s="2" t="s">
        <v>402</v>
      </c>
      <c r="B78" s="3" t="s">
        <v>182</v>
      </c>
      <c r="C78" s="4">
        <v>86726.04448000023</v>
      </c>
      <c r="D78" s="4">
        <v>809</v>
      </c>
      <c r="E78" s="4">
        <v>1</v>
      </c>
      <c r="F78" s="5"/>
      <c r="G78" s="6" t="e">
        <f t="shared" ca="1" si="8"/>
        <v>#NAME?</v>
      </c>
      <c r="H78" s="7">
        <f t="shared" si="9"/>
        <v>0</v>
      </c>
      <c r="I78" s="8">
        <f t="shared" si="10"/>
        <v>0</v>
      </c>
      <c r="J78" s="8">
        <f t="shared" si="11"/>
        <v>0</v>
      </c>
      <c r="K78" s="8">
        <f t="shared" si="12"/>
        <v>3.8846625766871163</v>
      </c>
      <c r="L78" s="8">
        <f t="shared" si="13"/>
        <v>0</v>
      </c>
      <c r="M78" s="9">
        <f t="shared" si="14"/>
        <v>0</v>
      </c>
      <c r="N78" s="10"/>
      <c r="U78" s="11">
        <v>6</v>
      </c>
      <c r="V78" s="12">
        <v>4.9000002443790436E-2</v>
      </c>
    </row>
    <row r="79" spans="1:26">
      <c r="A79" s="2" t="s">
        <v>395</v>
      </c>
      <c r="B79" s="3" t="s">
        <v>175</v>
      </c>
      <c r="C79" s="4">
        <v>86710.045080000229</v>
      </c>
      <c r="D79" s="4">
        <v>809</v>
      </c>
      <c r="E79" s="4">
        <v>1</v>
      </c>
      <c r="F79" s="5"/>
      <c r="G79" s="6" t="e">
        <f t="shared" ca="1" si="8"/>
        <v>#NAME?</v>
      </c>
      <c r="H79" s="7">
        <f t="shared" si="9"/>
        <v>0</v>
      </c>
      <c r="I79" s="8">
        <f t="shared" si="10"/>
        <v>0</v>
      </c>
      <c r="J79" s="8">
        <f t="shared" si="11"/>
        <v>0</v>
      </c>
      <c r="K79" s="8">
        <f t="shared" si="12"/>
        <v>3.8846625766871163</v>
      </c>
      <c r="L79" s="8">
        <f t="shared" si="13"/>
        <v>0</v>
      </c>
      <c r="M79" s="9">
        <f t="shared" si="14"/>
        <v>0</v>
      </c>
      <c r="N79" s="10"/>
      <c r="U79" s="11">
        <v>6</v>
      </c>
      <c r="V79" s="12">
        <v>4.9000002443790436E-2</v>
      </c>
    </row>
    <row r="80" spans="1:26">
      <c r="A80" s="2" t="s">
        <v>303</v>
      </c>
      <c r="B80" s="3" t="s">
        <v>83</v>
      </c>
      <c r="C80" s="4">
        <v>85529.077920000214</v>
      </c>
      <c r="D80" s="4">
        <v>787</v>
      </c>
      <c r="E80" s="4">
        <v>1</v>
      </c>
      <c r="F80" s="5"/>
      <c r="G80" s="6" t="e">
        <f t="shared" ca="1" si="8"/>
        <v>#NAME?</v>
      </c>
      <c r="H80" s="7">
        <f t="shared" si="9"/>
        <v>2.8992673992673992</v>
      </c>
      <c r="I80" s="8">
        <f t="shared" si="10"/>
        <v>0</v>
      </c>
      <c r="J80" s="8">
        <f t="shared" si="11"/>
        <v>0</v>
      </c>
      <c r="K80" s="8">
        <f t="shared" si="12"/>
        <v>0</v>
      </c>
      <c r="L80" s="8">
        <f t="shared" si="13"/>
        <v>0</v>
      </c>
      <c r="M80" s="9">
        <f t="shared" si="14"/>
        <v>0</v>
      </c>
      <c r="N80" s="10"/>
      <c r="O80" s="11">
        <v>2</v>
      </c>
      <c r="P80" s="12">
        <v>1.7000000923871994E-2</v>
      </c>
    </row>
    <row r="81" spans="1:25">
      <c r="A81" s="2" t="s">
        <v>310</v>
      </c>
      <c r="B81" s="3" t="s">
        <v>90</v>
      </c>
      <c r="C81" s="4">
        <v>84784.118880000169</v>
      </c>
      <c r="D81" s="4">
        <v>780</v>
      </c>
      <c r="E81" s="4">
        <v>1</v>
      </c>
      <c r="F81" s="5"/>
      <c r="G81" s="6" t="e">
        <f t="shared" ca="1" si="8"/>
        <v>#NAME?</v>
      </c>
      <c r="H81" s="7">
        <f t="shared" si="9"/>
        <v>2.8992673992673992</v>
      </c>
      <c r="I81" s="8">
        <f t="shared" si="10"/>
        <v>0</v>
      </c>
      <c r="J81" s="8">
        <f t="shared" si="11"/>
        <v>0</v>
      </c>
      <c r="K81" s="8">
        <f t="shared" si="12"/>
        <v>0</v>
      </c>
      <c r="L81" s="8">
        <f t="shared" si="13"/>
        <v>0</v>
      </c>
      <c r="M81" s="9">
        <f t="shared" si="14"/>
        <v>0</v>
      </c>
      <c r="N81" s="10"/>
      <c r="O81" s="11">
        <v>2</v>
      </c>
      <c r="P81" s="12">
        <v>1.7000000923871994E-2</v>
      </c>
    </row>
    <row r="82" spans="1:25">
      <c r="A82" s="2" t="s">
        <v>302</v>
      </c>
      <c r="B82" s="3" t="s">
        <v>82</v>
      </c>
      <c r="C82" s="4">
        <v>84633.399800000247</v>
      </c>
      <c r="D82" s="4">
        <v>750</v>
      </c>
      <c r="E82" s="4">
        <v>1</v>
      </c>
      <c r="F82" s="5"/>
      <c r="G82" s="6" t="e">
        <f t="shared" ca="1" si="8"/>
        <v>#NAME?</v>
      </c>
      <c r="H82" s="7">
        <f t="shared" si="9"/>
        <v>7.2481684981684973</v>
      </c>
      <c r="I82" s="8">
        <f t="shared" si="10"/>
        <v>0</v>
      </c>
      <c r="J82" s="8">
        <f t="shared" si="11"/>
        <v>0</v>
      </c>
      <c r="K82" s="8">
        <f t="shared" si="12"/>
        <v>0</v>
      </c>
      <c r="L82" s="8">
        <f t="shared" si="13"/>
        <v>0</v>
      </c>
      <c r="M82" s="9">
        <f t="shared" si="14"/>
        <v>0</v>
      </c>
      <c r="N82" s="10"/>
      <c r="O82" s="11">
        <v>5</v>
      </c>
      <c r="P82" s="12">
        <v>5.0999999046325684E-2</v>
      </c>
    </row>
    <row r="83" spans="1:25">
      <c r="A83" s="2" t="s">
        <v>316</v>
      </c>
      <c r="B83" s="3" t="s">
        <v>96</v>
      </c>
      <c r="C83" s="4">
        <v>84547.958800000211</v>
      </c>
      <c r="D83" s="4">
        <v>779</v>
      </c>
      <c r="E83" s="4">
        <v>1</v>
      </c>
      <c r="F83" s="5"/>
      <c r="G83" s="6" t="e">
        <f t="shared" ca="1" si="8"/>
        <v>#NAME?</v>
      </c>
      <c r="H83" s="7">
        <f t="shared" si="9"/>
        <v>2.8992673992673992</v>
      </c>
      <c r="I83" s="8">
        <f t="shared" si="10"/>
        <v>0</v>
      </c>
      <c r="J83" s="8">
        <f t="shared" si="11"/>
        <v>0</v>
      </c>
      <c r="K83" s="8">
        <f t="shared" si="12"/>
        <v>0</v>
      </c>
      <c r="L83" s="8">
        <f t="shared" si="13"/>
        <v>0</v>
      </c>
      <c r="M83" s="9">
        <f t="shared" si="14"/>
        <v>0</v>
      </c>
      <c r="N83" s="10"/>
      <c r="O83" s="11">
        <v>2</v>
      </c>
      <c r="P83" s="12">
        <v>1.7000000923871994E-2</v>
      </c>
    </row>
    <row r="84" spans="1:25">
      <c r="A84" s="2" t="s">
        <v>398</v>
      </c>
      <c r="B84" s="3" t="s">
        <v>178</v>
      </c>
      <c r="C84" s="4">
        <v>84360.558320000171</v>
      </c>
      <c r="D84" s="4">
        <v>766</v>
      </c>
      <c r="E84" s="4">
        <v>1</v>
      </c>
      <c r="F84" s="5"/>
      <c r="G84" s="6" t="e">
        <f t="shared" ca="1" si="8"/>
        <v>#NAME?</v>
      </c>
      <c r="H84" s="7">
        <f t="shared" si="9"/>
        <v>0</v>
      </c>
      <c r="I84" s="8">
        <f t="shared" si="10"/>
        <v>0</v>
      </c>
      <c r="J84" s="8">
        <f t="shared" si="11"/>
        <v>0</v>
      </c>
      <c r="K84" s="8">
        <f t="shared" si="12"/>
        <v>1.2948875255623722</v>
      </c>
      <c r="L84" s="8">
        <f t="shared" si="13"/>
        <v>0</v>
      </c>
      <c r="M84" s="9">
        <f t="shared" si="14"/>
        <v>0</v>
      </c>
      <c r="N84" s="10"/>
      <c r="U84" s="11">
        <v>2</v>
      </c>
      <c r="V84" s="12">
        <v>1.7999999225139618E-2</v>
      </c>
    </row>
    <row r="85" spans="1:25">
      <c r="A85" s="2" t="s">
        <v>371</v>
      </c>
      <c r="B85" s="3" t="s">
        <v>151</v>
      </c>
      <c r="C85" s="4">
        <v>83065.170400000294</v>
      </c>
      <c r="D85" s="4">
        <v>768</v>
      </c>
      <c r="E85" s="4">
        <v>1</v>
      </c>
      <c r="F85" s="5"/>
      <c r="G85" s="6" t="e">
        <f t="shared" ca="1" si="8"/>
        <v>#NAME?</v>
      </c>
      <c r="H85" s="7">
        <f t="shared" si="9"/>
        <v>0</v>
      </c>
      <c r="I85" s="8">
        <f t="shared" si="10"/>
        <v>0</v>
      </c>
      <c r="J85" s="8">
        <f t="shared" si="11"/>
        <v>1.1372126436781609</v>
      </c>
      <c r="K85" s="8">
        <f t="shared" si="12"/>
        <v>0</v>
      </c>
      <c r="L85" s="8">
        <f t="shared" si="13"/>
        <v>0</v>
      </c>
      <c r="M85" s="9">
        <f t="shared" si="14"/>
        <v>0</v>
      </c>
      <c r="N85" s="10"/>
      <c r="S85" s="11">
        <v>1</v>
      </c>
      <c r="T85" s="12">
        <v>2.9999999329447746E-2</v>
      </c>
    </row>
    <row r="86" spans="1:25">
      <c r="A86" s="2" t="s">
        <v>258</v>
      </c>
      <c r="B86" s="3" t="s">
        <v>38</v>
      </c>
      <c r="C86" s="4">
        <v>79926.415720000194</v>
      </c>
      <c r="D86" s="4">
        <v>724</v>
      </c>
      <c r="E86" s="4">
        <v>1</v>
      </c>
      <c r="F86" s="5"/>
      <c r="G86" s="6" t="e">
        <f t="shared" ca="1" si="8"/>
        <v>#NAME?</v>
      </c>
      <c r="H86" s="7">
        <f t="shared" si="9"/>
        <v>0</v>
      </c>
      <c r="I86" s="8">
        <f t="shared" si="10"/>
        <v>0</v>
      </c>
      <c r="J86" s="8">
        <f t="shared" si="11"/>
        <v>0</v>
      </c>
      <c r="K86" s="8">
        <f t="shared" si="12"/>
        <v>0.64744376278118609</v>
      </c>
      <c r="L86" s="8">
        <f t="shared" si="13"/>
        <v>0</v>
      </c>
      <c r="M86" s="9">
        <f t="shared" si="14"/>
        <v>0</v>
      </c>
      <c r="N86" s="10"/>
      <c r="O86" s="11"/>
      <c r="S86" s="11"/>
      <c r="U86" s="11">
        <v>1</v>
      </c>
      <c r="V86" s="12">
        <v>5.0999999046325684E-2</v>
      </c>
    </row>
    <row r="87" spans="1:25">
      <c r="A87" s="2" t="s">
        <v>229</v>
      </c>
      <c r="B87" s="3" t="s">
        <v>9</v>
      </c>
      <c r="C87" s="4">
        <v>79868.211960000306</v>
      </c>
      <c r="D87" s="4">
        <v>725</v>
      </c>
      <c r="E87" s="4">
        <v>1</v>
      </c>
      <c r="F87" s="5"/>
      <c r="G87" s="6" t="e">
        <f t="shared" ca="1" si="8"/>
        <v>#NAME?</v>
      </c>
      <c r="H87" s="7">
        <f t="shared" si="9"/>
        <v>0</v>
      </c>
      <c r="I87" s="8">
        <f t="shared" si="10"/>
        <v>1.1778273809523807</v>
      </c>
      <c r="J87" s="8">
        <f t="shared" si="11"/>
        <v>0</v>
      </c>
      <c r="K87" s="8">
        <f t="shared" si="12"/>
        <v>0</v>
      </c>
      <c r="L87" s="8">
        <f t="shared" si="13"/>
        <v>0</v>
      </c>
      <c r="M87" s="9">
        <f t="shared" si="14"/>
        <v>0</v>
      </c>
      <c r="N87" s="10"/>
      <c r="O87" s="11"/>
      <c r="Q87" s="11">
        <v>1</v>
      </c>
      <c r="R87" s="12">
        <v>7.9999998211860657E-2</v>
      </c>
      <c r="S87" s="11"/>
      <c r="U87" s="11"/>
      <c r="W87" s="11"/>
      <c r="Y87" s="11"/>
    </row>
    <row r="88" spans="1:25">
      <c r="A88" s="2" t="s">
        <v>237</v>
      </c>
      <c r="B88" s="3" t="s">
        <v>17</v>
      </c>
      <c r="C88" s="4">
        <v>79839.173440000304</v>
      </c>
      <c r="D88" s="4">
        <v>725</v>
      </c>
      <c r="E88" s="4">
        <v>1</v>
      </c>
      <c r="F88" s="5"/>
      <c r="G88" s="6" t="e">
        <f t="shared" ca="1" si="8"/>
        <v>#NAME?</v>
      </c>
      <c r="H88" s="7">
        <f t="shared" si="9"/>
        <v>0</v>
      </c>
      <c r="I88" s="8">
        <f t="shared" si="10"/>
        <v>1.1778273809523807</v>
      </c>
      <c r="J88" s="8">
        <f t="shared" si="11"/>
        <v>0</v>
      </c>
      <c r="K88" s="8">
        <f t="shared" si="12"/>
        <v>0</v>
      </c>
      <c r="L88" s="8">
        <f t="shared" si="13"/>
        <v>0</v>
      </c>
      <c r="M88" s="9">
        <f t="shared" si="14"/>
        <v>0</v>
      </c>
      <c r="N88" s="10"/>
      <c r="O88" s="11"/>
      <c r="Q88" s="11">
        <v>1</v>
      </c>
      <c r="R88" s="12">
        <v>7.9999998211860657E-2</v>
      </c>
      <c r="S88" s="11"/>
      <c r="U88" s="11"/>
      <c r="W88" s="11"/>
      <c r="Y88" s="11"/>
    </row>
    <row r="89" spans="1:25">
      <c r="A89" s="2" t="s">
        <v>240</v>
      </c>
      <c r="B89" s="3" t="s">
        <v>20</v>
      </c>
      <c r="C89" s="4">
        <v>79320.359840000368</v>
      </c>
      <c r="D89" s="4">
        <v>722</v>
      </c>
      <c r="E89" s="4">
        <v>1</v>
      </c>
      <c r="F89" s="5"/>
      <c r="G89" s="6" t="e">
        <f t="shared" ca="1" si="8"/>
        <v>#NAME?</v>
      </c>
      <c r="H89" s="7">
        <f t="shared" si="9"/>
        <v>0</v>
      </c>
      <c r="I89" s="8">
        <f t="shared" si="10"/>
        <v>0</v>
      </c>
      <c r="J89" s="8">
        <f t="shared" si="11"/>
        <v>1.1372126436781609</v>
      </c>
      <c r="K89" s="8">
        <f t="shared" si="12"/>
        <v>0</v>
      </c>
      <c r="L89" s="8">
        <f t="shared" si="13"/>
        <v>0</v>
      </c>
      <c r="M89" s="9">
        <f t="shared" si="14"/>
        <v>0</v>
      </c>
      <c r="N89" s="10"/>
      <c r="O89" s="11"/>
      <c r="Q89" s="11">
        <v>0</v>
      </c>
      <c r="S89" s="11">
        <v>1</v>
      </c>
      <c r="T89" s="12">
        <v>6.8000003695487976E-2</v>
      </c>
      <c r="U89" s="11"/>
      <c r="W89" s="11"/>
    </row>
    <row r="90" spans="1:25">
      <c r="A90" s="2" t="s">
        <v>378</v>
      </c>
      <c r="B90" s="3" t="s">
        <v>158</v>
      </c>
      <c r="C90" s="4">
        <v>77844.277680000348</v>
      </c>
      <c r="D90" s="4">
        <v>703</v>
      </c>
      <c r="E90" s="4">
        <v>1</v>
      </c>
      <c r="F90" s="5"/>
      <c r="G90" s="6" t="e">
        <f t="shared" ca="1" si="8"/>
        <v>#NAME?</v>
      </c>
      <c r="H90" s="7">
        <f t="shared" si="9"/>
        <v>0</v>
      </c>
      <c r="I90" s="8">
        <f t="shared" si="10"/>
        <v>0</v>
      </c>
      <c r="J90" s="8">
        <f t="shared" si="11"/>
        <v>1.1372126436781609</v>
      </c>
      <c r="K90" s="8">
        <f t="shared" si="12"/>
        <v>0</v>
      </c>
      <c r="L90" s="8">
        <f t="shared" si="13"/>
        <v>0</v>
      </c>
      <c r="M90" s="9">
        <f t="shared" si="14"/>
        <v>0</v>
      </c>
      <c r="N90" s="10"/>
      <c r="S90" s="11">
        <v>1</v>
      </c>
      <c r="T90" s="12">
        <v>1.7999999225139618E-2</v>
      </c>
    </row>
    <row r="91" spans="1:25">
      <c r="A91" s="2" t="s">
        <v>396</v>
      </c>
      <c r="B91" s="3" t="s">
        <v>176</v>
      </c>
      <c r="C91" s="4">
        <v>75256.851320000205</v>
      </c>
      <c r="D91" s="4">
        <v>677</v>
      </c>
      <c r="E91" s="4">
        <v>1</v>
      </c>
      <c r="F91" s="5"/>
      <c r="G91" s="6" t="e">
        <f t="shared" ca="1" si="8"/>
        <v>#NAME?</v>
      </c>
      <c r="H91" s="7">
        <f t="shared" si="9"/>
        <v>0</v>
      </c>
      <c r="I91" s="8">
        <f t="shared" si="10"/>
        <v>0</v>
      </c>
      <c r="J91" s="8">
        <f t="shared" si="11"/>
        <v>0</v>
      </c>
      <c r="K91" s="8">
        <f t="shared" si="12"/>
        <v>3.2372188139059301</v>
      </c>
      <c r="L91" s="8">
        <f t="shared" si="13"/>
        <v>0</v>
      </c>
      <c r="M91" s="9">
        <f t="shared" si="14"/>
        <v>0</v>
      </c>
      <c r="N91" s="10"/>
      <c r="U91" s="11">
        <v>5</v>
      </c>
      <c r="V91" s="12">
        <v>0.1289999932050705</v>
      </c>
    </row>
    <row r="92" spans="1:25">
      <c r="A92" s="2" t="s">
        <v>328</v>
      </c>
      <c r="B92" s="3" t="s">
        <v>108</v>
      </c>
      <c r="C92" s="4">
        <v>74789.758240000301</v>
      </c>
      <c r="D92" s="4">
        <v>668</v>
      </c>
      <c r="E92" s="4">
        <v>1</v>
      </c>
      <c r="F92" s="5"/>
      <c r="G92" s="6" t="e">
        <f t="shared" ca="1" si="8"/>
        <v>#NAME?</v>
      </c>
      <c r="H92" s="7">
        <f t="shared" si="9"/>
        <v>4.3489010989010985</v>
      </c>
      <c r="I92" s="8">
        <f t="shared" si="10"/>
        <v>0</v>
      </c>
      <c r="J92" s="8">
        <f t="shared" si="11"/>
        <v>0</v>
      </c>
      <c r="K92" s="8">
        <f t="shared" si="12"/>
        <v>0</v>
      </c>
      <c r="L92" s="8">
        <f t="shared" si="13"/>
        <v>0</v>
      </c>
      <c r="M92" s="9">
        <f t="shared" si="14"/>
        <v>0</v>
      </c>
      <c r="N92" s="10"/>
      <c r="O92" s="11">
        <v>3</v>
      </c>
      <c r="P92" s="12">
        <v>1.8999999389052391E-2</v>
      </c>
    </row>
    <row r="93" spans="1:25">
      <c r="A93" s="2" t="s">
        <v>337</v>
      </c>
      <c r="B93" s="3" t="s">
        <v>117</v>
      </c>
      <c r="C93" s="4">
        <v>74747.631240000293</v>
      </c>
      <c r="D93" s="4">
        <v>668</v>
      </c>
      <c r="E93" s="4">
        <v>1</v>
      </c>
      <c r="F93" s="5"/>
      <c r="G93" s="6" t="e">
        <f t="shared" ca="1" si="8"/>
        <v>#NAME?</v>
      </c>
      <c r="H93" s="7">
        <f t="shared" si="9"/>
        <v>4.3489010989010985</v>
      </c>
      <c r="I93" s="8">
        <f t="shared" si="10"/>
        <v>0</v>
      </c>
      <c r="J93" s="8">
        <f t="shared" si="11"/>
        <v>0</v>
      </c>
      <c r="K93" s="8">
        <f t="shared" si="12"/>
        <v>0</v>
      </c>
      <c r="L93" s="8">
        <f t="shared" si="13"/>
        <v>0</v>
      </c>
      <c r="M93" s="9">
        <f t="shared" si="14"/>
        <v>0</v>
      </c>
      <c r="N93" s="10"/>
      <c r="O93" s="11">
        <v>3</v>
      </c>
      <c r="P93" s="12">
        <v>1.8999999389052391E-2</v>
      </c>
    </row>
    <row r="94" spans="1:25">
      <c r="A94" s="2" t="s">
        <v>290</v>
      </c>
      <c r="B94" s="3" t="s">
        <v>70</v>
      </c>
      <c r="C94" s="4">
        <v>74547.667120000391</v>
      </c>
      <c r="D94" s="4">
        <v>704</v>
      </c>
      <c r="E94" s="4">
        <v>1</v>
      </c>
      <c r="F94" s="5"/>
      <c r="G94" s="6" t="e">
        <f t="shared" ca="1" si="8"/>
        <v>#NAME?</v>
      </c>
      <c r="H94" s="7">
        <f t="shared" si="9"/>
        <v>0</v>
      </c>
      <c r="I94" s="8">
        <f t="shared" si="10"/>
        <v>0</v>
      </c>
      <c r="J94" s="8">
        <f t="shared" si="11"/>
        <v>1.1372126436781609</v>
      </c>
      <c r="K94" s="8">
        <f t="shared" si="12"/>
        <v>0</v>
      </c>
      <c r="L94" s="8">
        <f t="shared" si="13"/>
        <v>0</v>
      </c>
      <c r="M94" s="9">
        <f t="shared" si="14"/>
        <v>0</v>
      </c>
      <c r="N94" s="10"/>
      <c r="Q94" s="11"/>
      <c r="S94" s="11">
        <v>1</v>
      </c>
      <c r="T94" s="12">
        <v>6.1999998986721039E-2</v>
      </c>
    </row>
    <row r="95" spans="1:25">
      <c r="A95" s="2" t="s">
        <v>345</v>
      </c>
      <c r="B95" s="3" t="s">
        <v>125</v>
      </c>
      <c r="C95" s="4">
        <v>74541.558240000362</v>
      </c>
      <c r="D95" s="4">
        <v>707</v>
      </c>
      <c r="E95" s="4">
        <v>1</v>
      </c>
      <c r="F95" s="5"/>
      <c r="G95" s="6" t="e">
        <f t="shared" ca="1" si="8"/>
        <v>#NAME?</v>
      </c>
      <c r="H95" s="7">
        <f t="shared" si="9"/>
        <v>0</v>
      </c>
      <c r="I95" s="8">
        <f t="shared" si="10"/>
        <v>2.3556547619047614</v>
      </c>
      <c r="J95" s="8">
        <f t="shared" si="11"/>
        <v>0</v>
      </c>
      <c r="K95" s="8">
        <f t="shared" si="12"/>
        <v>0</v>
      </c>
      <c r="L95" s="8">
        <f t="shared" si="13"/>
        <v>0</v>
      </c>
      <c r="M95" s="9">
        <f t="shared" si="14"/>
        <v>0</v>
      </c>
      <c r="N95" s="10"/>
      <c r="Q95" s="11">
        <v>2</v>
      </c>
      <c r="R95" s="12">
        <v>2.9999999329447746E-2</v>
      </c>
    </row>
    <row r="96" spans="1:25">
      <c r="A96" s="2" t="s">
        <v>418</v>
      </c>
      <c r="B96" s="3" t="s">
        <v>198</v>
      </c>
      <c r="C96" s="4">
        <v>72060.976160000297</v>
      </c>
      <c r="D96" s="4">
        <v>653</v>
      </c>
      <c r="E96" s="4">
        <v>1</v>
      </c>
      <c r="F96" s="5"/>
      <c r="G96" s="6" t="e">
        <f t="shared" ca="1" si="8"/>
        <v>#NAME?</v>
      </c>
      <c r="H96" s="7">
        <f t="shared" si="9"/>
        <v>0</v>
      </c>
      <c r="I96" s="8">
        <f t="shared" si="10"/>
        <v>0</v>
      </c>
      <c r="J96" s="8">
        <f t="shared" si="11"/>
        <v>0</v>
      </c>
      <c r="K96" s="8">
        <f t="shared" si="12"/>
        <v>0</v>
      </c>
      <c r="L96" s="8">
        <f t="shared" si="13"/>
        <v>0.7725719863347974</v>
      </c>
      <c r="M96" s="9">
        <f t="shared" si="14"/>
        <v>0</v>
      </c>
      <c r="N96" s="10"/>
      <c r="W96" s="11">
        <v>1</v>
      </c>
      <c r="X96" s="12">
        <v>2.79999990016222E-2</v>
      </c>
    </row>
    <row r="97" spans="1:26">
      <c r="A97" s="2" t="s">
        <v>408</v>
      </c>
      <c r="B97" s="3" t="s">
        <v>188</v>
      </c>
      <c r="C97" s="4">
        <v>71724.713040000323</v>
      </c>
      <c r="D97" s="4">
        <v>652</v>
      </c>
      <c r="E97" s="4">
        <v>1</v>
      </c>
      <c r="F97" s="5"/>
      <c r="G97" s="6" t="e">
        <f t="shared" ca="1" si="8"/>
        <v>#NAME?</v>
      </c>
      <c r="H97" s="7">
        <f t="shared" si="9"/>
        <v>0</v>
      </c>
      <c r="I97" s="8">
        <f t="shared" si="10"/>
        <v>0</v>
      </c>
      <c r="J97" s="8">
        <f t="shared" si="11"/>
        <v>0</v>
      </c>
      <c r="K97" s="8">
        <f t="shared" si="12"/>
        <v>0</v>
      </c>
      <c r="L97" s="8">
        <f t="shared" si="13"/>
        <v>0.7725719863347974</v>
      </c>
      <c r="M97" s="9">
        <f t="shared" si="14"/>
        <v>0</v>
      </c>
      <c r="N97" s="10"/>
      <c r="W97" s="11">
        <v>1</v>
      </c>
      <c r="X97" s="12">
        <v>2.79999990016222E-2</v>
      </c>
    </row>
    <row r="98" spans="1:26">
      <c r="A98" s="2" t="s">
        <v>276</v>
      </c>
      <c r="B98" s="3" t="s">
        <v>56</v>
      </c>
      <c r="C98" s="4">
        <v>69660.286080000296</v>
      </c>
      <c r="D98" s="4">
        <v>638</v>
      </c>
      <c r="E98" s="4">
        <v>1</v>
      </c>
      <c r="F98" s="5"/>
      <c r="G98" s="6" t="e">
        <f t="shared" ca="1" si="8"/>
        <v>#NAME?</v>
      </c>
      <c r="H98" s="7">
        <f t="shared" si="9"/>
        <v>17.395604395604394</v>
      </c>
      <c r="I98" s="8">
        <f t="shared" si="10"/>
        <v>0</v>
      </c>
      <c r="J98" s="8">
        <f t="shared" si="11"/>
        <v>0</v>
      </c>
      <c r="K98" s="8">
        <f t="shared" si="12"/>
        <v>0</v>
      </c>
      <c r="L98" s="8">
        <f t="shared" si="13"/>
        <v>0</v>
      </c>
      <c r="M98" s="9">
        <f t="shared" si="14"/>
        <v>0</v>
      </c>
      <c r="N98" s="10"/>
      <c r="O98" s="11">
        <v>12</v>
      </c>
      <c r="P98" s="12">
        <v>7.8000001609325409E-2</v>
      </c>
      <c r="Y98" s="11"/>
    </row>
    <row r="99" spans="1:26">
      <c r="A99" s="2" t="s">
        <v>329</v>
      </c>
      <c r="B99" s="3" t="s">
        <v>109</v>
      </c>
      <c r="C99" s="4">
        <v>66632.096960000301</v>
      </c>
      <c r="D99" s="4">
        <v>606</v>
      </c>
      <c r="E99" s="4">
        <v>1</v>
      </c>
      <c r="F99" s="5"/>
      <c r="G99" s="6" t="e">
        <f t="shared" ca="1" si="8"/>
        <v>#NAME?</v>
      </c>
      <c r="H99" s="7">
        <f t="shared" si="9"/>
        <v>5.7985347985347984</v>
      </c>
      <c r="I99" s="8">
        <f t="shared" si="10"/>
        <v>0</v>
      </c>
      <c r="J99" s="8">
        <f t="shared" si="11"/>
        <v>0</v>
      </c>
      <c r="K99" s="8">
        <f t="shared" si="12"/>
        <v>0</v>
      </c>
      <c r="L99" s="8">
        <f t="shared" si="13"/>
        <v>0</v>
      </c>
      <c r="M99" s="9">
        <f t="shared" si="14"/>
        <v>0</v>
      </c>
      <c r="N99" s="10"/>
      <c r="O99" s="11">
        <v>4</v>
      </c>
      <c r="P99" s="12">
        <v>2.199999988079071E-2</v>
      </c>
    </row>
    <row r="100" spans="1:26">
      <c r="A100" s="2" t="s">
        <v>315</v>
      </c>
      <c r="B100" s="3" t="s">
        <v>95</v>
      </c>
      <c r="C100" s="4">
        <v>65353.708200000328</v>
      </c>
      <c r="D100" s="4">
        <v>595</v>
      </c>
      <c r="E100" s="4">
        <v>1</v>
      </c>
      <c r="F100" s="5"/>
      <c r="G100" s="6" t="e">
        <f t="shared" ca="1" si="8"/>
        <v>#NAME?</v>
      </c>
      <c r="H100" s="7">
        <f t="shared" si="9"/>
        <v>5.7985347985347984</v>
      </c>
      <c r="I100" s="8">
        <f t="shared" si="10"/>
        <v>0</v>
      </c>
      <c r="J100" s="8">
        <f t="shared" si="11"/>
        <v>0</v>
      </c>
      <c r="K100" s="8">
        <f t="shared" si="12"/>
        <v>0</v>
      </c>
      <c r="L100" s="8">
        <f t="shared" si="13"/>
        <v>0</v>
      </c>
      <c r="M100" s="9">
        <f t="shared" si="14"/>
        <v>0</v>
      </c>
      <c r="N100" s="10"/>
      <c r="O100" s="11">
        <v>4</v>
      </c>
      <c r="P100" s="12">
        <v>2.199999988079071E-2</v>
      </c>
    </row>
    <row r="101" spans="1:26">
      <c r="A101" s="2" t="s">
        <v>393</v>
      </c>
      <c r="B101" s="3" t="s">
        <v>173</v>
      </c>
      <c r="C101" s="4">
        <v>65278.77372000031</v>
      </c>
      <c r="D101" s="4">
        <v>596</v>
      </c>
      <c r="E101" s="4">
        <v>1</v>
      </c>
      <c r="F101" s="5"/>
      <c r="G101" s="6" t="e">
        <f t="shared" ca="1" si="8"/>
        <v>#NAME?</v>
      </c>
      <c r="H101" s="7">
        <f t="shared" si="9"/>
        <v>0</v>
      </c>
      <c r="I101" s="8">
        <f t="shared" si="10"/>
        <v>0</v>
      </c>
      <c r="J101" s="8">
        <f t="shared" si="11"/>
        <v>0</v>
      </c>
      <c r="K101" s="8">
        <f t="shared" si="12"/>
        <v>3.8846625766871163</v>
      </c>
      <c r="L101" s="8">
        <f t="shared" si="13"/>
        <v>0</v>
      </c>
      <c r="M101" s="9">
        <f t="shared" si="14"/>
        <v>0</v>
      </c>
      <c r="N101" s="10"/>
      <c r="U101" s="11">
        <v>6</v>
      </c>
      <c r="V101" s="12">
        <v>3.9000000804662704E-2</v>
      </c>
    </row>
    <row r="102" spans="1:26">
      <c r="A102" s="2" t="s">
        <v>420</v>
      </c>
      <c r="B102" s="3" t="s">
        <v>200</v>
      </c>
      <c r="C102" s="4">
        <v>65137.947080000253</v>
      </c>
      <c r="D102" s="4">
        <v>606</v>
      </c>
      <c r="E102" s="4">
        <v>1</v>
      </c>
      <c r="F102" s="5"/>
      <c r="G102" s="6" t="e">
        <f t="shared" ca="1" si="8"/>
        <v>#NAME?</v>
      </c>
      <c r="H102" s="7">
        <f t="shared" si="9"/>
        <v>0</v>
      </c>
      <c r="I102" s="8">
        <f t="shared" si="10"/>
        <v>0</v>
      </c>
      <c r="J102" s="8">
        <f t="shared" si="11"/>
        <v>0</v>
      </c>
      <c r="K102" s="8">
        <f t="shared" si="12"/>
        <v>0</v>
      </c>
      <c r="L102" s="8">
        <f t="shared" si="13"/>
        <v>1.5451439726695948</v>
      </c>
      <c r="M102" s="9">
        <f t="shared" si="14"/>
        <v>0</v>
      </c>
      <c r="N102" s="10"/>
      <c r="W102" s="11">
        <v>2</v>
      </c>
      <c r="X102" s="12">
        <v>2.3000000044703484E-2</v>
      </c>
    </row>
    <row r="103" spans="1:26">
      <c r="A103" s="2" t="s">
        <v>300</v>
      </c>
      <c r="B103" s="3" t="s">
        <v>80</v>
      </c>
      <c r="C103" s="4">
        <v>62929.95892000031</v>
      </c>
      <c r="D103" s="4">
        <v>576</v>
      </c>
      <c r="E103" s="4">
        <v>2</v>
      </c>
      <c r="F103" s="5"/>
      <c r="G103" s="6" t="e">
        <f t="shared" ca="1" si="8"/>
        <v>#NAME?</v>
      </c>
      <c r="H103" s="7">
        <f t="shared" si="9"/>
        <v>0</v>
      </c>
      <c r="I103" s="8">
        <f t="shared" si="10"/>
        <v>0</v>
      </c>
      <c r="J103" s="8">
        <f t="shared" si="11"/>
        <v>0</v>
      </c>
      <c r="K103" s="8">
        <f t="shared" si="12"/>
        <v>0</v>
      </c>
      <c r="L103" s="8">
        <f t="shared" si="13"/>
        <v>10.043435822352366</v>
      </c>
      <c r="M103" s="9">
        <f t="shared" si="14"/>
        <v>4.0382653061224483</v>
      </c>
      <c r="N103" s="10"/>
      <c r="W103" s="11">
        <v>13</v>
      </c>
      <c r="X103" s="12">
        <v>2.9999999329447746E-2</v>
      </c>
      <c r="Y103" s="11">
        <v>3</v>
      </c>
      <c r="Z103" s="12">
        <v>2.5999998673796654E-2</v>
      </c>
    </row>
    <row r="104" spans="1:26">
      <c r="A104" s="2" t="s">
        <v>389</v>
      </c>
      <c r="B104" s="3" t="s">
        <v>169</v>
      </c>
      <c r="C104" s="4">
        <v>62308.686640000269</v>
      </c>
      <c r="D104" s="4">
        <v>563</v>
      </c>
      <c r="E104" s="4">
        <v>1</v>
      </c>
      <c r="F104" s="5"/>
      <c r="G104" s="6" t="e">
        <f t="shared" ca="1" si="8"/>
        <v>#NAME?</v>
      </c>
      <c r="H104" s="7">
        <f t="shared" si="9"/>
        <v>0</v>
      </c>
      <c r="I104" s="8">
        <f t="shared" si="10"/>
        <v>0</v>
      </c>
      <c r="J104" s="8">
        <f t="shared" si="11"/>
        <v>0</v>
      </c>
      <c r="K104" s="8">
        <f t="shared" si="12"/>
        <v>1.9423312883435582</v>
      </c>
      <c r="L104" s="8">
        <f t="shared" si="13"/>
        <v>0</v>
      </c>
      <c r="M104" s="9">
        <f t="shared" si="14"/>
        <v>0</v>
      </c>
      <c r="N104" s="10"/>
      <c r="U104" s="11">
        <v>3</v>
      </c>
      <c r="V104" s="12">
        <v>2.3000000044703484E-2</v>
      </c>
    </row>
    <row r="105" spans="1:26">
      <c r="A105" s="2" t="s">
        <v>373</v>
      </c>
      <c r="B105" s="3" t="s">
        <v>153</v>
      </c>
      <c r="C105" s="4">
        <v>62304.56928000028</v>
      </c>
      <c r="D105" s="4">
        <v>575</v>
      </c>
      <c r="E105" s="4">
        <v>1</v>
      </c>
      <c r="F105" s="5"/>
      <c r="G105" s="6" t="e">
        <f t="shared" ca="1" si="8"/>
        <v>#NAME?</v>
      </c>
      <c r="H105" s="7">
        <f t="shared" si="9"/>
        <v>0</v>
      </c>
      <c r="I105" s="8">
        <f t="shared" si="10"/>
        <v>0</v>
      </c>
      <c r="J105" s="8">
        <f t="shared" si="11"/>
        <v>1.1372126436781609</v>
      </c>
      <c r="K105" s="8">
        <f t="shared" si="12"/>
        <v>0</v>
      </c>
      <c r="L105" s="8">
        <f t="shared" si="13"/>
        <v>0</v>
      </c>
      <c r="M105" s="9">
        <f t="shared" si="14"/>
        <v>0</v>
      </c>
      <c r="N105" s="10"/>
      <c r="S105" s="11">
        <v>1</v>
      </c>
      <c r="T105" s="12">
        <v>2.9999999329447746E-2</v>
      </c>
    </row>
    <row r="106" spans="1:26">
      <c r="A106" s="2" t="s">
        <v>431</v>
      </c>
      <c r="B106" s="3" t="s">
        <v>211</v>
      </c>
      <c r="C106" s="4">
        <v>62214.079720000205</v>
      </c>
      <c r="D106" s="4">
        <v>588</v>
      </c>
      <c r="E106" s="4">
        <v>1</v>
      </c>
      <c r="F106" s="5"/>
      <c r="G106" s="6" t="e">
        <f t="shared" ca="1" si="8"/>
        <v>#NAME?</v>
      </c>
      <c r="H106" s="7">
        <f t="shared" si="9"/>
        <v>0</v>
      </c>
      <c r="I106" s="8">
        <f t="shared" si="10"/>
        <v>0</v>
      </c>
      <c r="J106" s="8">
        <f t="shared" si="11"/>
        <v>0</v>
      </c>
      <c r="K106" s="8">
        <f t="shared" si="12"/>
        <v>0</v>
      </c>
      <c r="L106" s="8">
        <f t="shared" si="13"/>
        <v>0</v>
      </c>
      <c r="M106" s="9">
        <f t="shared" si="14"/>
        <v>1.3460884353741494</v>
      </c>
      <c r="N106" s="10"/>
      <c r="Y106" s="11">
        <v>1</v>
      </c>
      <c r="Z106" s="12">
        <v>2.9000001028180122E-2</v>
      </c>
    </row>
    <row r="107" spans="1:26">
      <c r="A107" s="2" t="s">
        <v>433</v>
      </c>
      <c r="B107" s="3" t="s">
        <v>213</v>
      </c>
      <c r="C107" s="4">
        <v>62204.104120000222</v>
      </c>
      <c r="D107" s="4">
        <v>589</v>
      </c>
      <c r="E107" s="4">
        <v>1</v>
      </c>
      <c r="F107" s="5"/>
      <c r="G107" s="6" t="e">
        <f t="shared" ca="1" si="8"/>
        <v>#NAME?</v>
      </c>
      <c r="H107" s="7">
        <f t="shared" si="9"/>
        <v>0</v>
      </c>
      <c r="I107" s="8">
        <f t="shared" si="10"/>
        <v>0</v>
      </c>
      <c r="J107" s="8">
        <f t="shared" si="11"/>
        <v>0</v>
      </c>
      <c r="K107" s="8">
        <f t="shared" si="12"/>
        <v>0</v>
      </c>
      <c r="L107" s="8">
        <f t="shared" si="13"/>
        <v>0</v>
      </c>
      <c r="M107" s="9">
        <f t="shared" si="14"/>
        <v>1.3460884353741494</v>
      </c>
      <c r="N107" s="10"/>
      <c r="Y107" s="11">
        <v>1</v>
      </c>
      <c r="Z107" s="12">
        <v>2.9000001028180122E-2</v>
      </c>
    </row>
    <row r="108" spans="1:26">
      <c r="A108" s="2" t="s">
        <v>427</v>
      </c>
      <c r="B108" s="3" t="s">
        <v>207</v>
      </c>
      <c r="C108" s="4">
        <v>61949.945280000218</v>
      </c>
      <c r="D108" s="4">
        <v>587</v>
      </c>
      <c r="E108" s="4">
        <v>1</v>
      </c>
      <c r="F108" s="5"/>
      <c r="G108" s="6" t="e">
        <f t="shared" ca="1" si="8"/>
        <v>#NAME?</v>
      </c>
      <c r="H108" s="7">
        <f t="shared" si="9"/>
        <v>0</v>
      </c>
      <c r="I108" s="8">
        <f t="shared" si="10"/>
        <v>0</v>
      </c>
      <c r="J108" s="8">
        <f t="shared" si="11"/>
        <v>0</v>
      </c>
      <c r="K108" s="8">
        <f t="shared" si="12"/>
        <v>0</v>
      </c>
      <c r="L108" s="8">
        <f t="shared" si="13"/>
        <v>0</v>
      </c>
      <c r="M108" s="9">
        <f t="shared" si="14"/>
        <v>1.3460884353741494</v>
      </c>
      <c r="N108" s="10"/>
      <c r="Y108" s="11">
        <v>1</v>
      </c>
      <c r="Z108" s="12">
        <v>2.9000001028180122E-2</v>
      </c>
    </row>
    <row r="109" spans="1:26">
      <c r="A109" s="2" t="s">
        <v>425</v>
      </c>
      <c r="B109" s="3" t="s">
        <v>205</v>
      </c>
      <c r="C109" s="4">
        <v>61889.676480000213</v>
      </c>
      <c r="D109" s="4">
        <v>587</v>
      </c>
      <c r="E109" s="4">
        <v>1</v>
      </c>
      <c r="F109" s="5"/>
      <c r="G109" s="6" t="e">
        <f t="shared" ca="1" si="8"/>
        <v>#NAME?</v>
      </c>
      <c r="H109" s="7">
        <f t="shared" si="9"/>
        <v>0</v>
      </c>
      <c r="I109" s="8">
        <f t="shared" si="10"/>
        <v>0</v>
      </c>
      <c r="J109" s="8">
        <f t="shared" si="11"/>
        <v>0</v>
      </c>
      <c r="K109" s="8">
        <f t="shared" si="12"/>
        <v>0</v>
      </c>
      <c r="L109" s="8">
        <f t="shared" si="13"/>
        <v>0</v>
      </c>
      <c r="M109" s="9">
        <f t="shared" si="14"/>
        <v>1.3460884353741494</v>
      </c>
      <c r="N109" s="10"/>
      <c r="Y109" s="11">
        <v>1</v>
      </c>
      <c r="Z109" s="12">
        <v>2.9000001028180122E-2</v>
      </c>
    </row>
    <row r="110" spans="1:26">
      <c r="A110" s="2" t="s">
        <v>304</v>
      </c>
      <c r="B110" s="3" t="s">
        <v>84</v>
      </c>
      <c r="C110" s="4">
        <v>61853.802400000175</v>
      </c>
      <c r="D110" s="4">
        <v>563</v>
      </c>
      <c r="E110" s="4">
        <v>1</v>
      </c>
      <c r="F110" s="5"/>
      <c r="G110" s="6" t="e">
        <f t="shared" ca="1" si="8"/>
        <v>#NAME?</v>
      </c>
      <c r="H110" s="7">
        <f t="shared" si="9"/>
        <v>2.8992673992673992</v>
      </c>
      <c r="I110" s="8">
        <f t="shared" si="10"/>
        <v>0</v>
      </c>
      <c r="J110" s="8">
        <f t="shared" si="11"/>
        <v>0</v>
      </c>
      <c r="K110" s="8">
        <f t="shared" si="12"/>
        <v>0</v>
      </c>
      <c r="L110" s="8">
        <f t="shared" si="13"/>
        <v>0</v>
      </c>
      <c r="M110" s="9">
        <f t="shared" si="14"/>
        <v>0</v>
      </c>
      <c r="N110" s="10"/>
      <c r="O110" s="11">
        <v>2</v>
      </c>
      <c r="P110" s="12">
        <v>2.500000037252903E-2</v>
      </c>
    </row>
    <row r="111" spans="1:26" s="15" customFormat="1">
      <c r="A111" s="2" t="s">
        <v>424</v>
      </c>
      <c r="B111" s="3" t="s">
        <v>204</v>
      </c>
      <c r="C111" s="4">
        <v>61846.783960000197</v>
      </c>
      <c r="D111" s="4">
        <v>588</v>
      </c>
      <c r="E111" s="4">
        <v>1</v>
      </c>
      <c r="F111" s="5"/>
      <c r="G111" s="6" t="e">
        <f t="shared" ca="1" si="8"/>
        <v>#NAME?</v>
      </c>
      <c r="H111" s="7">
        <f t="shared" si="9"/>
        <v>0</v>
      </c>
      <c r="I111" s="8">
        <f t="shared" si="10"/>
        <v>0</v>
      </c>
      <c r="J111" s="8">
        <f t="shared" si="11"/>
        <v>0</v>
      </c>
      <c r="K111" s="8">
        <f t="shared" si="12"/>
        <v>0</v>
      </c>
      <c r="L111" s="8">
        <f t="shared" si="13"/>
        <v>0</v>
      </c>
      <c r="M111" s="9">
        <f t="shared" si="14"/>
        <v>1.3460884353741494</v>
      </c>
      <c r="N111" s="10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1">
        <v>1</v>
      </c>
      <c r="Z111" s="12">
        <v>2.9000001028180122E-2</v>
      </c>
    </row>
    <row r="112" spans="1:26" s="15" customFormat="1">
      <c r="A112" s="2" t="s">
        <v>432</v>
      </c>
      <c r="B112" s="3" t="s">
        <v>212</v>
      </c>
      <c r="C112" s="4">
        <v>61845.623320000217</v>
      </c>
      <c r="D112" s="4">
        <v>587</v>
      </c>
      <c r="E112" s="4">
        <v>1</v>
      </c>
      <c r="F112" s="5"/>
      <c r="G112" s="6" t="e">
        <f t="shared" ca="1" si="8"/>
        <v>#NAME?</v>
      </c>
      <c r="H112" s="7">
        <f t="shared" si="9"/>
        <v>0</v>
      </c>
      <c r="I112" s="8">
        <f t="shared" si="10"/>
        <v>0</v>
      </c>
      <c r="J112" s="8">
        <f t="shared" si="11"/>
        <v>0</v>
      </c>
      <c r="K112" s="8">
        <f t="shared" si="12"/>
        <v>0</v>
      </c>
      <c r="L112" s="8">
        <f t="shared" si="13"/>
        <v>0</v>
      </c>
      <c r="M112" s="9">
        <f t="shared" si="14"/>
        <v>1.3460884353741494</v>
      </c>
      <c r="N112" s="10"/>
      <c r="O112" s="13"/>
      <c r="P112" s="14"/>
      <c r="Q112" s="13"/>
      <c r="R112" s="14"/>
      <c r="S112" s="13"/>
      <c r="T112" s="14"/>
      <c r="U112" s="13"/>
      <c r="V112" s="14"/>
      <c r="W112" s="13"/>
      <c r="X112" s="14"/>
      <c r="Y112" s="11">
        <v>1</v>
      </c>
      <c r="Z112" s="12">
        <v>2.9000001028180122E-2</v>
      </c>
    </row>
    <row r="113" spans="1:26">
      <c r="A113" s="2" t="s">
        <v>330</v>
      </c>
      <c r="B113" s="3" t="s">
        <v>110</v>
      </c>
      <c r="C113" s="4">
        <v>60650.986040000134</v>
      </c>
      <c r="D113" s="4">
        <v>557</v>
      </c>
      <c r="E113" s="4">
        <v>1</v>
      </c>
      <c r="F113" s="5"/>
      <c r="G113" s="6" t="e">
        <f t="shared" ca="1" si="8"/>
        <v>#NAME?</v>
      </c>
      <c r="H113" s="7">
        <f t="shared" si="9"/>
        <v>1.4496336996336996</v>
      </c>
      <c r="I113" s="8">
        <f t="shared" si="10"/>
        <v>0</v>
      </c>
      <c r="J113" s="8">
        <f t="shared" si="11"/>
        <v>0</v>
      </c>
      <c r="K113" s="8">
        <f t="shared" si="12"/>
        <v>0</v>
      </c>
      <c r="L113" s="8">
        <f t="shared" si="13"/>
        <v>0</v>
      </c>
      <c r="M113" s="9">
        <f t="shared" si="14"/>
        <v>0</v>
      </c>
      <c r="N113" s="10"/>
      <c r="O113" s="11">
        <v>1</v>
      </c>
      <c r="P113" s="12">
        <v>2.79999990016222E-2</v>
      </c>
    </row>
    <row r="114" spans="1:26">
      <c r="A114" s="2" t="s">
        <v>358</v>
      </c>
      <c r="B114" s="3" t="s">
        <v>138</v>
      </c>
      <c r="C114" s="4">
        <v>59674.508160000179</v>
      </c>
      <c r="D114" s="4">
        <v>543</v>
      </c>
      <c r="E114" s="4">
        <v>1</v>
      </c>
      <c r="F114" s="5"/>
      <c r="G114" s="6" t="e">
        <f t="shared" ca="1" si="8"/>
        <v>#NAME?</v>
      </c>
      <c r="H114" s="7">
        <f t="shared" si="9"/>
        <v>0</v>
      </c>
      <c r="I114" s="8">
        <f t="shared" si="10"/>
        <v>0</v>
      </c>
      <c r="J114" s="8">
        <f t="shared" si="11"/>
        <v>2.2744252873563218</v>
      </c>
      <c r="K114" s="8">
        <f t="shared" si="12"/>
        <v>0</v>
      </c>
      <c r="L114" s="8">
        <f t="shared" si="13"/>
        <v>0</v>
      </c>
      <c r="M114" s="9">
        <f t="shared" si="14"/>
        <v>0</v>
      </c>
      <c r="N114" s="10"/>
      <c r="S114" s="11">
        <v>2</v>
      </c>
      <c r="T114" s="12">
        <v>5.1999997347593307E-2</v>
      </c>
    </row>
    <row r="115" spans="1:26">
      <c r="A115" s="2" t="s">
        <v>399</v>
      </c>
      <c r="B115" s="3" t="s">
        <v>179</v>
      </c>
      <c r="C115" s="4">
        <v>59492.868560000294</v>
      </c>
      <c r="D115" s="4">
        <v>541</v>
      </c>
      <c r="E115" s="4">
        <v>1</v>
      </c>
      <c r="F115" s="5"/>
      <c r="G115" s="6" t="e">
        <f t="shared" ca="1" si="8"/>
        <v>#NAME?</v>
      </c>
      <c r="H115" s="7">
        <f t="shared" si="9"/>
        <v>0</v>
      </c>
      <c r="I115" s="8">
        <f t="shared" si="10"/>
        <v>0</v>
      </c>
      <c r="J115" s="8">
        <f t="shared" si="11"/>
        <v>0</v>
      </c>
      <c r="K115" s="8">
        <f t="shared" si="12"/>
        <v>0.64744376278118609</v>
      </c>
      <c r="L115" s="8">
        <f t="shared" si="13"/>
        <v>0</v>
      </c>
      <c r="M115" s="9">
        <f t="shared" si="14"/>
        <v>0</v>
      </c>
      <c r="N115" s="10"/>
      <c r="U115" s="11">
        <v>1</v>
      </c>
      <c r="V115" s="12">
        <v>2.79999990016222E-2</v>
      </c>
    </row>
    <row r="116" spans="1:26">
      <c r="A116" s="2" t="s">
        <v>388</v>
      </c>
      <c r="B116" s="3" t="s">
        <v>168</v>
      </c>
      <c r="C116" s="4">
        <v>59088.70052000026</v>
      </c>
      <c r="D116" s="4">
        <v>535</v>
      </c>
      <c r="E116" s="4">
        <v>1</v>
      </c>
      <c r="F116" s="5"/>
      <c r="G116" s="6" t="e">
        <f t="shared" ca="1" si="8"/>
        <v>#NAME?</v>
      </c>
      <c r="H116" s="7">
        <f t="shared" si="9"/>
        <v>0</v>
      </c>
      <c r="I116" s="8">
        <f t="shared" si="10"/>
        <v>0</v>
      </c>
      <c r="J116" s="8">
        <f t="shared" si="11"/>
        <v>0</v>
      </c>
      <c r="K116" s="8">
        <f t="shared" si="12"/>
        <v>0.64744376278118609</v>
      </c>
      <c r="L116" s="8">
        <f t="shared" si="13"/>
        <v>0</v>
      </c>
      <c r="M116" s="9">
        <f t="shared" si="14"/>
        <v>0</v>
      </c>
      <c r="N116" s="10"/>
      <c r="U116" s="11">
        <v>1</v>
      </c>
      <c r="V116" s="12">
        <v>2.79999990016222E-2</v>
      </c>
    </row>
    <row r="117" spans="1:26">
      <c r="A117" s="2" t="s">
        <v>419</v>
      </c>
      <c r="B117" s="3" t="s">
        <v>199</v>
      </c>
      <c r="C117" s="4">
        <v>59037.754840000292</v>
      </c>
      <c r="D117" s="4">
        <v>542</v>
      </c>
      <c r="E117" s="4">
        <v>1</v>
      </c>
      <c r="F117" s="5"/>
      <c r="G117" s="6" t="e">
        <f t="shared" ca="1" si="8"/>
        <v>#NAME?</v>
      </c>
      <c r="H117" s="7">
        <f t="shared" si="9"/>
        <v>0</v>
      </c>
      <c r="I117" s="8">
        <f t="shared" si="10"/>
        <v>0</v>
      </c>
      <c r="J117" s="8">
        <f t="shared" si="11"/>
        <v>0</v>
      </c>
      <c r="K117" s="8">
        <f t="shared" si="12"/>
        <v>0</v>
      </c>
      <c r="L117" s="8">
        <f t="shared" si="13"/>
        <v>1.5451439726695948</v>
      </c>
      <c r="M117" s="9">
        <f t="shared" si="14"/>
        <v>0</v>
      </c>
      <c r="N117" s="10"/>
      <c r="W117" s="11">
        <v>2</v>
      </c>
      <c r="X117" s="12">
        <v>3.5999998450279236E-2</v>
      </c>
    </row>
    <row r="118" spans="1:26">
      <c r="A118" s="2" t="s">
        <v>403</v>
      </c>
      <c r="B118" s="3" t="s">
        <v>183</v>
      </c>
      <c r="C118" s="4">
        <v>58956.694960000263</v>
      </c>
      <c r="D118" s="4">
        <v>535</v>
      </c>
      <c r="E118" s="4">
        <v>1</v>
      </c>
      <c r="F118" s="5"/>
      <c r="G118" s="6" t="e">
        <f t="shared" ca="1" si="8"/>
        <v>#NAME?</v>
      </c>
      <c r="H118" s="7">
        <f t="shared" si="9"/>
        <v>0</v>
      </c>
      <c r="I118" s="8">
        <f t="shared" si="10"/>
        <v>0</v>
      </c>
      <c r="J118" s="8">
        <f t="shared" si="11"/>
        <v>0</v>
      </c>
      <c r="K118" s="8">
        <f t="shared" si="12"/>
        <v>0.64744376278118609</v>
      </c>
      <c r="L118" s="8">
        <f t="shared" si="13"/>
        <v>0</v>
      </c>
      <c r="M118" s="9">
        <f t="shared" si="14"/>
        <v>0</v>
      </c>
      <c r="N118" s="10"/>
      <c r="U118" s="11">
        <v>1</v>
      </c>
      <c r="V118" s="12">
        <v>2.79999990016222E-2</v>
      </c>
    </row>
    <row r="119" spans="1:26">
      <c r="A119" s="2" t="s">
        <v>361</v>
      </c>
      <c r="B119" s="3" t="s">
        <v>141</v>
      </c>
      <c r="C119" s="4">
        <v>58832.576960000173</v>
      </c>
      <c r="D119" s="4">
        <v>537</v>
      </c>
      <c r="E119" s="4">
        <v>1</v>
      </c>
      <c r="F119" s="5"/>
      <c r="G119" s="6" t="e">
        <f t="shared" ca="1" si="8"/>
        <v>#NAME?</v>
      </c>
      <c r="H119" s="7">
        <f t="shared" si="9"/>
        <v>0</v>
      </c>
      <c r="I119" s="8">
        <f t="shared" si="10"/>
        <v>0</v>
      </c>
      <c r="J119" s="8">
        <f t="shared" si="11"/>
        <v>2.2744252873563218</v>
      </c>
      <c r="K119" s="8">
        <f t="shared" si="12"/>
        <v>0</v>
      </c>
      <c r="L119" s="8">
        <f t="shared" si="13"/>
        <v>0</v>
      </c>
      <c r="M119" s="9">
        <f t="shared" si="14"/>
        <v>0</v>
      </c>
      <c r="N119" s="10"/>
      <c r="S119" s="11">
        <v>2</v>
      </c>
      <c r="T119" s="12">
        <v>5.1999997347593307E-2</v>
      </c>
    </row>
    <row r="120" spans="1:26">
      <c r="A120" s="2" t="s">
        <v>413</v>
      </c>
      <c r="B120" s="3" t="s">
        <v>193</v>
      </c>
      <c r="C120" s="4">
        <v>56024.369680000265</v>
      </c>
      <c r="D120" s="4">
        <v>516</v>
      </c>
      <c r="E120" s="4">
        <v>1</v>
      </c>
      <c r="F120" s="5"/>
      <c r="G120" s="6" t="e">
        <f t="shared" ca="1" si="8"/>
        <v>#NAME?</v>
      </c>
      <c r="H120" s="7">
        <f t="shared" si="9"/>
        <v>0</v>
      </c>
      <c r="I120" s="8">
        <f t="shared" si="10"/>
        <v>0</v>
      </c>
      <c r="J120" s="8">
        <f t="shared" si="11"/>
        <v>0</v>
      </c>
      <c r="K120" s="8">
        <f t="shared" si="12"/>
        <v>0</v>
      </c>
      <c r="L120" s="8">
        <f t="shared" si="13"/>
        <v>1.5451439726695948</v>
      </c>
      <c r="M120" s="9">
        <f t="shared" si="14"/>
        <v>0</v>
      </c>
      <c r="N120" s="10"/>
      <c r="W120" s="11">
        <v>2</v>
      </c>
      <c r="X120" s="12">
        <v>3.5999998450279236E-2</v>
      </c>
    </row>
    <row r="121" spans="1:26">
      <c r="A121" s="2" t="s">
        <v>348</v>
      </c>
      <c r="B121" s="3" t="s">
        <v>128</v>
      </c>
      <c r="C121" s="4">
        <v>53748.243680000232</v>
      </c>
      <c r="D121" s="4">
        <v>493</v>
      </c>
      <c r="E121" s="4">
        <v>1</v>
      </c>
      <c r="F121" s="5"/>
      <c r="G121" s="6" t="e">
        <f t="shared" ca="1" si="8"/>
        <v>#NAME?</v>
      </c>
      <c r="H121" s="7">
        <f t="shared" si="9"/>
        <v>0</v>
      </c>
      <c r="I121" s="8">
        <f t="shared" si="10"/>
        <v>1.1778273809523807</v>
      </c>
      <c r="J121" s="8">
        <f t="shared" si="11"/>
        <v>0</v>
      </c>
      <c r="K121" s="8">
        <f t="shared" si="12"/>
        <v>0</v>
      </c>
      <c r="L121" s="8">
        <f t="shared" si="13"/>
        <v>0</v>
      </c>
      <c r="M121" s="9">
        <f t="shared" si="14"/>
        <v>0</v>
      </c>
      <c r="N121" s="10"/>
      <c r="Q121" s="11">
        <v>1</v>
      </c>
      <c r="R121" s="12">
        <v>1.9999999552965164E-2</v>
      </c>
    </row>
    <row r="122" spans="1:26">
      <c r="A122" s="2" t="s">
        <v>365</v>
      </c>
      <c r="B122" s="3" t="s">
        <v>145</v>
      </c>
      <c r="C122" s="4">
        <v>52111.78736000014</v>
      </c>
      <c r="D122" s="4">
        <v>474</v>
      </c>
      <c r="E122" s="4">
        <v>1</v>
      </c>
      <c r="F122" s="5"/>
      <c r="G122" s="6" t="e">
        <f t="shared" ca="1" si="8"/>
        <v>#NAME?</v>
      </c>
      <c r="H122" s="7">
        <f t="shared" si="9"/>
        <v>0</v>
      </c>
      <c r="I122" s="8">
        <f t="shared" si="10"/>
        <v>0</v>
      </c>
      <c r="J122" s="8">
        <f t="shared" si="11"/>
        <v>1.1372126436781609</v>
      </c>
      <c r="K122" s="8">
        <f t="shared" si="12"/>
        <v>0</v>
      </c>
      <c r="L122" s="8">
        <f t="shared" si="13"/>
        <v>0</v>
      </c>
      <c r="M122" s="9">
        <f t="shared" si="14"/>
        <v>0</v>
      </c>
      <c r="N122" s="10"/>
      <c r="S122" s="11">
        <v>1</v>
      </c>
      <c r="T122" s="12">
        <v>3.2000001519918442E-2</v>
      </c>
    </row>
    <row r="123" spans="1:26">
      <c r="A123" s="2" t="s">
        <v>317</v>
      </c>
      <c r="B123" s="3" t="s">
        <v>97</v>
      </c>
      <c r="C123" s="4">
        <v>51335.855400000088</v>
      </c>
      <c r="D123" s="4">
        <v>472</v>
      </c>
      <c r="E123" s="4">
        <v>1</v>
      </c>
      <c r="F123" s="5"/>
      <c r="G123" s="6" t="e">
        <f t="shared" ca="1" si="8"/>
        <v>#NAME?</v>
      </c>
      <c r="H123" s="7">
        <f t="shared" si="9"/>
        <v>1.4496336996336996</v>
      </c>
      <c r="I123" s="8">
        <f t="shared" si="10"/>
        <v>0</v>
      </c>
      <c r="J123" s="8">
        <f t="shared" si="11"/>
        <v>0</v>
      </c>
      <c r="K123" s="8">
        <f t="shared" si="12"/>
        <v>0</v>
      </c>
      <c r="L123" s="8">
        <f t="shared" si="13"/>
        <v>0</v>
      </c>
      <c r="M123" s="9">
        <f t="shared" si="14"/>
        <v>0</v>
      </c>
      <c r="N123" s="10"/>
      <c r="O123" s="11">
        <v>1</v>
      </c>
      <c r="P123" s="12">
        <v>2.79999990016222E-2</v>
      </c>
    </row>
    <row r="124" spans="1:26">
      <c r="A124" s="2" t="s">
        <v>278</v>
      </c>
      <c r="B124" s="3" t="s">
        <v>58</v>
      </c>
      <c r="C124" s="4">
        <v>50537.106360000056</v>
      </c>
      <c r="D124" s="4">
        <v>468</v>
      </c>
      <c r="E124" s="4">
        <v>1</v>
      </c>
      <c r="F124" s="5"/>
      <c r="G124" s="6" t="e">
        <f t="shared" ca="1" si="8"/>
        <v>#NAME?</v>
      </c>
      <c r="H124" s="7">
        <f t="shared" si="9"/>
        <v>0</v>
      </c>
      <c r="I124" s="8">
        <f t="shared" si="10"/>
        <v>0</v>
      </c>
      <c r="J124" s="8">
        <f t="shared" si="11"/>
        <v>0</v>
      </c>
      <c r="K124" s="8">
        <f t="shared" si="12"/>
        <v>0</v>
      </c>
      <c r="L124" s="8">
        <f t="shared" si="13"/>
        <v>0</v>
      </c>
      <c r="M124" s="9">
        <f t="shared" si="14"/>
        <v>2.6921768707482987</v>
      </c>
      <c r="N124" s="10"/>
      <c r="O124" s="11"/>
      <c r="Y124" s="11">
        <v>2</v>
      </c>
      <c r="Z124" s="12">
        <v>3.2999999821186066E-2</v>
      </c>
    </row>
    <row r="125" spans="1:26">
      <c r="A125" s="2" t="s">
        <v>274</v>
      </c>
      <c r="B125" s="3" t="s">
        <v>54</v>
      </c>
      <c r="C125" s="4">
        <v>49957.594640000032</v>
      </c>
      <c r="D125" s="4">
        <v>460</v>
      </c>
      <c r="E125" s="4">
        <v>1</v>
      </c>
      <c r="F125" s="5"/>
      <c r="G125" s="6" t="e">
        <f t="shared" ref="G125:G186" ca="1" si="15">_xlfn.T.TEST(H125:J125,K125:M125,2,1)</f>
        <v>#NAME?</v>
      </c>
      <c r="H125" s="7">
        <f t="shared" ref="H125:H186" si="16">(O125/$H$2)*$N$2</f>
        <v>0</v>
      </c>
      <c r="I125" s="8">
        <f t="shared" ref="I125:I186" si="17">(Q125/$I$2)*$N$2</f>
        <v>0</v>
      </c>
      <c r="J125" s="8">
        <f t="shared" ref="J125:J186" si="18">(S125/$J$2)*$N$2</f>
        <v>0</v>
      </c>
      <c r="K125" s="8">
        <f t="shared" ref="K125:K186" si="19">(U125/$K$2)*$N$2</f>
        <v>0</v>
      </c>
      <c r="L125" s="8">
        <f t="shared" ref="L125:L186" si="20">(W125/$L$2)*$N$2</f>
        <v>0</v>
      </c>
      <c r="M125" s="9">
        <f t="shared" ref="M125:M186" si="21">(Y125/$M$2)*$N$2</f>
        <v>2.6921768707482987</v>
      </c>
      <c r="N125" s="10"/>
      <c r="O125" s="11"/>
      <c r="Y125" s="11">
        <v>2</v>
      </c>
      <c r="Z125" s="12">
        <v>3.2999999821186066E-2</v>
      </c>
    </row>
    <row r="126" spans="1:26">
      <c r="A126" s="2" t="s">
        <v>327</v>
      </c>
      <c r="B126" s="3" t="s">
        <v>107</v>
      </c>
      <c r="C126" s="4">
        <v>49470.207040000103</v>
      </c>
      <c r="D126" s="4">
        <v>449</v>
      </c>
      <c r="E126" s="4">
        <v>1</v>
      </c>
      <c r="F126" s="5"/>
      <c r="G126" s="6" t="e">
        <f t="shared" ca="1" si="15"/>
        <v>#NAME?</v>
      </c>
      <c r="H126" s="7">
        <f t="shared" si="16"/>
        <v>1.4496336996336996</v>
      </c>
      <c r="I126" s="8">
        <f t="shared" si="17"/>
        <v>0</v>
      </c>
      <c r="J126" s="8">
        <f t="shared" si="18"/>
        <v>0</v>
      </c>
      <c r="K126" s="8">
        <f t="shared" si="19"/>
        <v>0</v>
      </c>
      <c r="L126" s="8">
        <f t="shared" si="20"/>
        <v>0</v>
      </c>
      <c r="M126" s="9">
        <f t="shared" si="21"/>
        <v>0</v>
      </c>
      <c r="N126" s="10"/>
      <c r="O126" s="11">
        <v>1</v>
      </c>
      <c r="P126" s="12">
        <v>2.4000000208616257E-2</v>
      </c>
    </row>
    <row r="127" spans="1:26">
      <c r="A127" s="2" t="s">
        <v>305</v>
      </c>
      <c r="B127" s="3" t="s">
        <v>85</v>
      </c>
      <c r="C127" s="4">
        <v>47305.368440000122</v>
      </c>
      <c r="D127" s="4">
        <v>438</v>
      </c>
      <c r="E127" s="4">
        <v>1</v>
      </c>
      <c r="F127" s="5"/>
      <c r="G127" s="6" t="e">
        <f t="shared" ca="1" si="15"/>
        <v>#NAME?</v>
      </c>
      <c r="H127" s="7">
        <f t="shared" si="16"/>
        <v>8.6978021978021971</v>
      </c>
      <c r="I127" s="8">
        <f t="shared" si="17"/>
        <v>0</v>
      </c>
      <c r="J127" s="8">
        <f t="shared" si="18"/>
        <v>0</v>
      </c>
      <c r="K127" s="8">
        <f t="shared" si="19"/>
        <v>0</v>
      </c>
      <c r="L127" s="8">
        <f t="shared" si="20"/>
        <v>0</v>
      </c>
      <c r="M127" s="9">
        <f t="shared" si="21"/>
        <v>0</v>
      </c>
      <c r="N127" s="10"/>
      <c r="O127" s="11">
        <v>6</v>
      </c>
      <c r="P127" s="12">
        <v>0.11399999260902405</v>
      </c>
    </row>
    <row r="128" spans="1:26">
      <c r="A128" s="2" t="s">
        <v>406</v>
      </c>
      <c r="B128" s="3" t="s">
        <v>186</v>
      </c>
      <c r="C128" s="4">
        <v>46691.466280000102</v>
      </c>
      <c r="D128" s="4">
        <v>425</v>
      </c>
      <c r="E128" s="4">
        <v>1</v>
      </c>
      <c r="F128" s="5"/>
      <c r="G128" s="6" t="e">
        <f t="shared" ca="1" si="15"/>
        <v>#NAME?</v>
      </c>
      <c r="H128" s="7">
        <f t="shared" si="16"/>
        <v>0</v>
      </c>
      <c r="I128" s="8">
        <f t="shared" si="17"/>
        <v>0</v>
      </c>
      <c r="J128" s="8">
        <f t="shared" si="18"/>
        <v>0</v>
      </c>
      <c r="K128" s="8">
        <f t="shared" si="19"/>
        <v>0</v>
      </c>
      <c r="L128" s="8">
        <f t="shared" si="20"/>
        <v>0.7725719863347974</v>
      </c>
      <c r="M128" s="9">
        <f t="shared" si="21"/>
        <v>0</v>
      </c>
      <c r="N128" s="10"/>
      <c r="W128" s="11">
        <v>1</v>
      </c>
      <c r="X128" s="12">
        <v>5.1999997347593307E-2</v>
      </c>
    </row>
    <row r="129" spans="1:26">
      <c r="A129" s="2" t="s">
        <v>390</v>
      </c>
      <c r="B129" s="3" t="s">
        <v>170</v>
      </c>
      <c r="C129" s="4">
        <v>46494.261520000058</v>
      </c>
      <c r="D129" s="4">
        <v>426</v>
      </c>
      <c r="E129" s="4">
        <v>1</v>
      </c>
      <c r="F129" s="5"/>
      <c r="G129" s="6" t="e">
        <f t="shared" ca="1" si="15"/>
        <v>#NAME?</v>
      </c>
      <c r="H129" s="7">
        <f t="shared" si="16"/>
        <v>0</v>
      </c>
      <c r="I129" s="8">
        <f t="shared" si="17"/>
        <v>0</v>
      </c>
      <c r="J129" s="8">
        <f t="shared" si="18"/>
        <v>0</v>
      </c>
      <c r="K129" s="8">
        <f t="shared" si="19"/>
        <v>3.2372188139059301</v>
      </c>
      <c r="L129" s="8">
        <f t="shared" si="20"/>
        <v>0</v>
      </c>
      <c r="M129" s="9">
        <f t="shared" si="21"/>
        <v>0</v>
      </c>
      <c r="N129" s="10"/>
      <c r="U129" s="11">
        <v>5</v>
      </c>
      <c r="V129" s="12">
        <v>0.1289999932050705</v>
      </c>
    </row>
    <row r="130" spans="1:26">
      <c r="A130" s="2" t="s">
        <v>397</v>
      </c>
      <c r="B130" s="3" t="s">
        <v>177</v>
      </c>
      <c r="C130" s="4">
        <v>45956.522480000036</v>
      </c>
      <c r="D130" s="4">
        <v>426</v>
      </c>
      <c r="E130" s="4">
        <v>1</v>
      </c>
      <c r="F130" s="5"/>
      <c r="G130" s="6" t="e">
        <f t="shared" ca="1" si="15"/>
        <v>#NAME?</v>
      </c>
      <c r="H130" s="7">
        <f t="shared" si="16"/>
        <v>0</v>
      </c>
      <c r="I130" s="8">
        <f t="shared" si="17"/>
        <v>0</v>
      </c>
      <c r="J130" s="8">
        <f t="shared" si="18"/>
        <v>0</v>
      </c>
      <c r="K130" s="8">
        <f t="shared" si="19"/>
        <v>4.532106339468303</v>
      </c>
      <c r="L130" s="8">
        <f t="shared" si="20"/>
        <v>0</v>
      </c>
      <c r="M130" s="9">
        <f t="shared" si="21"/>
        <v>0</v>
      </c>
      <c r="N130" s="10"/>
      <c r="U130" s="11">
        <v>7</v>
      </c>
      <c r="V130" s="12">
        <v>0.15000000596046448</v>
      </c>
    </row>
    <row r="131" spans="1:26">
      <c r="A131" s="2" t="s">
        <v>353</v>
      </c>
      <c r="B131" s="3" t="s">
        <v>133</v>
      </c>
      <c r="C131" s="4">
        <v>45664.869240000051</v>
      </c>
      <c r="D131" s="4">
        <v>415</v>
      </c>
      <c r="E131" s="4">
        <v>1</v>
      </c>
      <c r="F131" s="5"/>
      <c r="G131" s="6" t="e">
        <f t="shared" ca="1" si="15"/>
        <v>#NAME?</v>
      </c>
      <c r="H131" s="7">
        <f t="shared" si="16"/>
        <v>0</v>
      </c>
      <c r="I131" s="8">
        <f t="shared" si="17"/>
        <v>0</v>
      </c>
      <c r="J131" s="8">
        <f t="shared" si="18"/>
        <v>2.2744252873563218</v>
      </c>
      <c r="K131" s="8">
        <f t="shared" si="19"/>
        <v>0</v>
      </c>
      <c r="L131" s="8">
        <f t="shared" si="20"/>
        <v>0</v>
      </c>
      <c r="M131" s="9">
        <f t="shared" si="21"/>
        <v>0</v>
      </c>
      <c r="N131" s="10"/>
      <c r="S131" s="11">
        <v>2</v>
      </c>
      <c r="T131" s="12">
        <v>2.9000001028180122E-2</v>
      </c>
    </row>
    <row r="132" spans="1:26">
      <c r="A132" s="2" t="s">
        <v>334</v>
      </c>
      <c r="B132" s="3" t="s">
        <v>114</v>
      </c>
      <c r="C132" s="4">
        <v>44518.714880000058</v>
      </c>
      <c r="D132" s="4">
        <v>395</v>
      </c>
      <c r="E132" s="4">
        <v>1</v>
      </c>
      <c r="F132" s="5"/>
      <c r="G132" s="6" t="e">
        <f t="shared" ca="1" si="15"/>
        <v>#NAME?</v>
      </c>
      <c r="H132" s="7">
        <f t="shared" si="16"/>
        <v>1.4496336996336996</v>
      </c>
      <c r="I132" s="8">
        <f t="shared" si="17"/>
        <v>0</v>
      </c>
      <c r="J132" s="8">
        <f t="shared" si="18"/>
        <v>0</v>
      </c>
      <c r="K132" s="8">
        <f t="shared" si="19"/>
        <v>0</v>
      </c>
      <c r="L132" s="8">
        <f t="shared" si="20"/>
        <v>0</v>
      </c>
      <c r="M132" s="9">
        <f t="shared" si="21"/>
        <v>0</v>
      </c>
      <c r="N132" s="10"/>
      <c r="O132" s="11">
        <v>1</v>
      </c>
      <c r="P132" s="12">
        <v>3.0999999493360519E-2</v>
      </c>
    </row>
    <row r="133" spans="1:26">
      <c r="A133" s="2" t="s">
        <v>311</v>
      </c>
      <c r="B133" s="3" t="s">
        <v>91</v>
      </c>
      <c r="C133" s="4">
        <v>44408.488480000065</v>
      </c>
      <c r="D133" s="4">
        <v>392</v>
      </c>
      <c r="E133" s="4">
        <v>1</v>
      </c>
      <c r="F133" s="5"/>
      <c r="G133" s="6" t="e">
        <f t="shared" ca="1" si="15"/>
        <v>#NAME?</v>
      </c>
      <c r="H133" s="7">
        <f t="shared" si="16"/>
        <v>1.4496336996336996</v>
      </c>
      <c r="I133" s="8">
        <f t="shared" si="17"/>
        <v>0</v>
      </c>
      <c r="J133" s="8">
        <f t="shared" si="18"/>
        <v>0</v>
      </c>
      <c r="K133" s="8">
        <f t="shared" si="19"/>
        <v>0</v>
      </c>
      <c r="L133" s="8">
        <f t="shared" si="20"/>
        <v>0</v>
      </c>
      <c r="M133" s="9">
        <f t="shared" si="21"/>
        <v>0</v>
      </c>
      <c r="N133" s="10"/>
      <c r="O133" s="11">
        <v>1</v>
      </c>
      <c r="P133" s="12">
        <v>3.0999999493360519E-2</v>
      </c>
    </row>
    <row r="134" spans="1:26">
      <c r="A134" s="2" t="s">
        <v>326</v>
      </c>
      <c r="B134" s="3" t="s">
        <v>106</v>
      </c>
      <c r="C134" s="4">
        <v>43893.18740000009</v>
      </c>
      <c r="D134" s="4">
        <v>393</v>
      </c>
      <c r="E134" s="4">
        <v>1</v>
      </c>
      <c r="F134" s="5"/>
      <c r="G134" s="6" t="e">
        <f t="shared" ca="1" si="15"/>
        <v>#NAME?</v>
      </c>
      <c r="H134" s="7">
        <f t="shared" si="16"/>
        <v>4.3489010989010985</v>
      </c>
      <c r="I134" s="8">
        <f t="shared" si="17"/>
        <v>0</v>
      </c>
      <c r="J134" s="8">
        <f t="shared" si="18"/>
        <v>0</v>
      </c>
      <c r="K134" s="8">
        <f t="shared" si="19"/>
        <v>0</v>
      </c>
      <c r="L134" s="8">
        <f t="shared" si="20"/>
        <v>0</v>
      </c>
      <c r="M134" s="9">
        <f t="shared" si="21"/>
        <v>0</v>
      </c>
      <c r="N134" s="10"/>
      <c r="O134" s="11">
        <v>3</v>
      </c>
      <c r="P134" s="12">
        <v>6.7000001668930054E-2</v>
      </c>
    </row>
    <row r="135" spans="1:26">
      <c r="A135" s="2" t="s">
        <v>354</v>
      </c>
      <c r="B135" s="3" t="s">
        <v>134</v>
      </c>
      <c r="C135" s="4">
        <v>43003.91456000007</v>
      </c>
      <c r="D135" s="4">
        <v>388</v>
      </c>
      <c r="E135" s="4">
        <v>1</v>
      </c>
      <c r="F135" s="5"/>
      <c r="G135" s="6" t="e">
        <f t="shared" ca="1" si="15"/>
        <v>#NAME?</v>
      </c>
      <c r="H135" s="7">
        <f t="shared" si="16"/>
        <v>0</v>
      </c>
      <c r="I135" s="8">
        <f t="shared" si="17"/>
        <v>0</v>
      </c>
      <c r="J135" s="8">
        <f t="shared" si="18"/>
        <v>3.4116379310344827</v>
      </c>
      <c r="K135" s="8">
        <f t="shared" si="19"/>
        <v>0</v>
      </c>
      <c r="L135" s="8">
        <f t="shared" si="20"/>
        <v>0</v>
      </c>
      <c r="M135" s="9">
        <f t="shared" si="21"/>
        <v>0</v>
      </c>
      <c r="N135" s="10"/>
      <c r="S135" s="11">
        <v>3</v>
      </c>
      <c r="T135" s="12">
        <v>6.7000001668930054E-2</v>
      </c>
    </row>
    <row r="136" spans="1:26">
      <c r="A136" s="2" t="s">
        <v>417</v>
      </c>
      <c r="B136" s="3" t="s">
        <v>197</v>
      </c>
      <c r="C136" s="4">
        <v>42912.682560000096</v>
      </c>
      <c r="D136" s="4">
        <v>400</v>
      </c>
      <c r="E136" s="4">
        <v>1</v>
      </c>
      <c r="F136" s="5"/>
      <c r="G136" s="6" t="e">
        <f t="shared" ca="1" si="15"/>
        <v>#NAME?</v>
      </c>
      <c r="H136" s="7">
        <f t="shared" si="16"/>
        <v>0</v>
      </c>
      <c r="I136" s="8">
        <f t="shared" si="17"/>
        <v>0</v>
      </c>
      <c r="J136" s="8">
        <f t="shared" si="18"/>
        <v>0</v>
      </c>
      <c r="K136" s="8">
        <f t="shared" si="19"/>
        <v>0</v>
      </c>
      <c r="L136" s="8">
        <f t="shared" si="20"/>
        <v>0.7725719863347974</v>
      </c>
      <c r="M136" s="9">
        <f t="shared" si="21"/>
        <v>0</v>
      </c>
      <c r="N136" s="10"/>
      <c r="W136" s="11">
        <v>1</v>
      </c>
      <c r="X136" s="12">
        <v>1.9999999552965164E-2</v>
      </c>
    </row>
    <row r="137" spans="1:26">
      <c r="A137" s="2" t="s">
        <v>309</v>
      </c>
      <c r="B137" s="3" t="s">
        <v>89</v>
      </c>
      <c r="C137" s="4">
        <v>41653.524440000067</v>
      </c>
      <c r="D137" s="4">
        <v>375</v>
      </c>
      <c r="E137" s="4">
        <v>1</v>
      </c>
      <c r="F137" s="5"/>
      <c r="G137" s="6" t="e">
        <f t="shared" ca="1" si="15"/>
        <v>#NAME?</v>
      </c>
      <c r="H137" s="7">
        <f t="shared" si="16"/>
        <v>4.3489010989010985</v>
      </c>
      <c r="I137" s="8">
        <f t="shared" si="17"/>
        <v>0</v>
      </c>
      <c r="J137" s="8">
        <f t="shared" si="18"/>
        <v>0</v>
      </c>
      <c r="K137" s="8">
        <f t="shared" si="19"/>
        <v>0</v>
      </c>
      <c r="L137" s="8">
        <f t="shared" si="20"/>
        <v>0</v>
      </c>
      <c r="M137" s="9">
        <f t="shared" si="21"/>
        <v>0</v>
      </c>
      <c r="N137" s="10"/>
      <c r="O137" s="11">
        <v>3</v>
      </c>
      <c r="P137" s="12">
        <v>6.7000001668930054E-2</v>
      </c>
    </row>
    <row r="138" spans="1:26">
      <c r="A138" s="2" t="s">
        <v>387</v>
      </c>
      <c r="B138" s="3" t="s">
        <v>167</v>
      </c>
      <c r="C138" s="4">
        <v>41505.47388000007</v>
      </c>
      <c r="D138" s="4">
        <v>398</v>
      </c>
      <c r="E138" s="4">
        <v>1</v>
      </c>
      <c r="F138" s="5"/>
      <c r="G138" s="6" t="e">
        <f t="shared" ca="1" si="15"/>
        <v>#NAME?</v>
      </c>
      <c r="H138" s="7">
        <f t="shared" si="16"/>
        <v>0</v>
      </c>
      <c r="I138" s="8">
        <f t="shared" si="17"/>
        <v>0</v>
      </c>
      <c r="J138" s="8">
        <f t="shared" si="18"/>
        <v>0</v>
      </c>
      <c r="K138" s="8">
        <f t="shared" si="19"/>
        <v>3.2372188139059301</v>
      </c>
      <c r="L138" s="8">
        <f t="shared" si="20"/>
        <v>0</v>
      </c>
      <c r="M138" s="9">
        <f t="shared" si="21"/>
        <v>0</v>
      </c>
      <c r="N138" s="10"/>
      <c r="U138" s="11">
        <v>5</v>
      </c>
      <c r="V138" s="12">
        <v>5.9999998658895493E-2</v>
      </c>
    </row>
    <row r="139" spans="1:26">
      <c r="A139" s="2" t="s">
        <v>404</v>
      </c>
      <c r="B139" s="3" t="s">
        <v>184</v>
      </c>
      <c r="C139" s="4">
        <v>40595.613880000026</v>
      </c>
      <c r="D139" s="4">
        <v>373</v>
      </c>
      <c r="E139" s="4">
        <v>1</v>
      </c>
      <c r="F139" s="5"/>
      <c r="G139" s="6" t="e">
        <f t="shared" ca="1" si="15"/>
        <v>#NAME?</v>
      </c>
      <c r="H139" s="7">
        <f t="shared" si="16"/>
        <v>0</v>
      </c>
      <c r="I139" s="8">
        <f t="shared" si="17"/>
        <v>0</v>
      </c>
      <c r="J139" s="8">
        <f t="shared" si="18"/>
        <v>0</v>
      </c>
      <c r="K139" s="8">
        <f t="shared" si="19"/>
        <v>0</v>
      </c>
      <c r="L139" s="8">
        <f t="shared" si="20"/>
        <v>0.7725719863347974</v>
      </c>
      <c r="M139" s="9">
        <f t="shared" si="21"/>
        <v>0</v>
      </c>
      <c r="N139" s="10"/>
      <c r="W139" s="11">
        <v>1</v>
      </c>
      <c r="X139" s="12">
        <v>3.5000000149011612E-2</v>
      </c>
    </row>
    <row r="140" spans="1:26">
      <c r="A140" s="2" t="s">
        <v>323</v>
      </c>
      <c r="B140" s="3" t="s">
        <v>103</v>
      </c>
      <c r="C140" s="4">
        <v>40503.884480000015</v>
      </c>
      <c r="D140" s="4">
        <v>373</v>
      </c>
      <c r="E140" s="4">
        <v>1</v>
      </c>
      <c r="F140" s="5"/>
      <c r="G140" s="6" t="e">
        <f t="shared" ca="1" si="15"/>
        <v>#NAME?</v>
      </c>
      <c r="H140" s="7">
        <f t="shared" si="16"/>
        <v>4.3489010989010985</v>
      </c>
      <c r="I140" s="8">
        <f t="shared" si="17"/>
        <v>0</v>
      </c>
      <c r="J140" s="8">
        <f t="shared" si="18"/>
        <v>0</v>
      </c>
      <c r="K140" s="8">
        <f t="shared" si="19"/>
        <v>0</v>
      </c>
      <c r="L140" s="8">
        <f t="shared" si="20"/>
        <v>0</v>
      </c>
      <c r="M140" s="9">
        <f t="shared" si="21"/>
        <v>0</v>
      </c>
      <c r="N140" s="10"/>
      <c r="O140" s="11">
        <v>3</v>
      </c>
      <c r="P140" s="12">
        <v>7.5000002980232239E-2</v>
      </c>
    </row>
    <row r="141" spans="1:26">
      <c r="A141" s="2" t="s">
        <v>367</v>
      </c>
      <c r="B141" s="3" t="s">
        <v>147</v>
      </c>
      <c r="C141" s="4">
        <v>40389.281840000025</v>
      </c>
      <c r="D141" s="4">
        <v>366</v>
      </c>
      <c r="E141" s="4">
        <v>1</v>
      </c>
      <c r="F141" s="5"/>
      <c r="G141" s="6" t="e">
        <f t="shared" ca="1" si="15"/>
        <v>#NAME?</v>
      </c>
      <c r="H141" s="7">
        <f t="shared" si="16"/>
        <v>0</v>
      </c>
      <c r="I141" s="8">
        <f t="shared" si="17"/>
        <v>0</v>
      </c>
      <c r="J141" s="8">
        <f t="shared" si="18"/>
        <v>4.5488505747126435</v>
      </c>
      <c r="K141" s="8">
        <f t="shared" si="19"/>
        <v>0</v>
      </c>
      <c r="L141" s="8">
        <f t="shared" si="20"/>
        <v>0</v>
      </c>
      <c r="M141" s="9">
        <f t="shared" si="21"/>
        <v>0</v>
      </c>
      <c r="N141" s="10"/>
      <c r="S141" s="11">
        <v>4</v>
      </c>
      <c r="T141" s="12">
        <v>5.000000074505806E-2</v>
      </c>
    </row>
    <row r="142" spans="1:26">
      <c r="A142" s="2" t="s">
        <v>306</v>
      </c>
      <c r="B142" s="3" t="s">
        <v>86</v>
      </c>
      <c r="C142" s="4">
        <v>40377.662840000005</v>
      </c>
      <c r="D142" s="4">
        <v>372</v>
      </c>
      <c r="E142" s="4">
        <v>1</v>
      </c>
      <c r="F142" s="5"/>
      <c r="G142" s="6" t="e">
        <f t="shared" ca="1" si="15"/>
        <v>#NAME?</v>
      </c>
      <c r="H142" s="7">
        <f t="shared" si="16"/>
        <v>4.3489010989010985</v>
      </c>
      <c r="I142" s="8">
        <f t="shared" si="17"/>
        <v>0</v>
      </c>
      <c r="J142" s="8">
        <f t="shared" si="18"/>
        <v>0</v>
      </c>
      <c r="K142" s="8">
        <f t="shared" si="19"/>
        <v>0</v>
      </c>
      <c r="L142" s="8">
        <f t="shared" si="20"/>
        <v>0</v>
      </c>
      <c r="M142" s="9">
        <f t="shared" si="21"/>
        <v>0</v>
      </c>
      <c r="N142" s="10"/>
      <c r="O142" s="11">
        <v>3</v>
      </c>
      <c r="P142" s="12">
        <v>7.5000002980232239E-2</v>
      </c>
    </row>
    <row r="143" spans="1:26">
      <c r="A143" s="2" t="s">
        <v>332</v>
      </c>
      <c r="B143" s="3" t="s">
        <v>112</v>
      </c>
      <c r="C143" s="4">
        <v>40137.869360000055</v>
      </c>
      <c r="D143" s="4">
        <v>360</v>
      </c>
      <c r="E143" s="4">
        <v>1</v>
      </c>
      <c r="F143" s="5"/>
      <c r="G143" s="6" t="e">
        <f t="shared" ca="1" si="15"/>
        <v>#NAME?</v>
      </c>
      <c r="H143" s="7">
        <f t="shared" si="16"/>
        <v>4.3489010989010985</v>
      </c>
      <c r="I143" s="8">
        <f t="shared" si="17"/>
        <v>0</v>
      </c>
      <c r="J143" s="8">
        <f t="shared" si="18"/>
        <v>0</v>
      </c>
      <c r="K143" s="8">
        <f t="shared" si="19"/>
        <v>0</v>
      </c>
      <c r="L143" s="8">
        <f t="shared" si="20"/>
        <v>0</v>
      </c>
      <c r="M143" s="9">
        <f t="shared" si="21"/>
        <v>0</v>
      </c>
      <c r="N143" s="10"/>
      <c r="O143" s="11">
        <v>3</v>
      </c>
      <c r="P143" s="12">
        <v>6.7000001668930054E-2</v>
      </c>
    </row>
    <row r="144" spans="1:26">
      <c r="A144" s="15" t="s">
        <v>379</v>
      </c>
      <c r="B144" s="30" t="s">
        <v>159</v>
      </c>
      <c r="C144" s="31">
        <v>40025.885520000018</v>
      </c>
      <c r="D144" s="31">
        <v>362</v>
      </c>
      <c r="E144" s="31">
        <v>1</v>
      </c>
      <c r="F144" s="32"/>
      <c r="G144" s="33" t="e">
        <f t="shared" ca="1" si="15"/>
        <v>#NAME?</v>
      </c>
      <c r="H144" s="34">
        <f t="shared" si="16"/>
        <v>0</v>
      </c>
      <c r="I144" s="35">
        <f t="shared" si="17"/>
        <v>0</v>
      </c>
      <c r="J144" s="35">
        <f t="shared" si="18"/>
        <v>4.5488505747126435</v>
      </c>
      <c r="K144" s="35">
        <f t="shared" si="19"/>
        <v>0</v>
      </c>
      <c r="L144" s="35">
        <f t="shared" si="20"/>
        <v>0</v>
      </c>
      <c r="M144" s="36">
        <f t="shared" si="21"/>
        <v>0</v>
      </c>
      <c r="N144" s="29"/>
      <c r="O144" s="37"/>
      <c r="P144" s="38"/>
      <c r="Q144" s="37"/>
      <c r="R144" s="38"/>
      <c r="S144" s="39">
        <v>4</v>
      </c>
      <c r="T144" s="40">
        <v>5.000000074505806E-2</v>
      </c>
      <c r="U144" s="37"/>
      <c r="V144" s="38"/>
      <c r="W144" s="37"/>
      <c r="X144" s="38"/>
      <c r="Y144" s="37"/>
      <c r="Z144" s="38"/>
    </row>
    <row r="145" spans="1:26">
      <c r="A145" s="2" t="s">
        <v>375</v>
      </c>
      <c r="B145" s="3" t="s">
        <v>155</v>
      </c>
      <c r="C145" s="4">
        <v>39945.412520000049</v>
      </c>
      <c r="D145" s="4">
        <v>372</v>
      </c>
      <c r="E145" s="4">
        <v>1</v>
      </c>
      <c r="F145" s="5"/>
      <c r="G145" s="6" t="e">
        <f t="shared" ca="1" si="15"/>
        <v>#NAME?</v>
      </c>
      <c r="H145" s="7">
        <f t="shared" si="16"/>
        <v>0</v>
      </c>
      <c r="I145" s="8">
        <f t="shared" si="17"/>
        <v>0</v>
      </c>
      <c r="J145" s="8">
        <f t="shared" si="18"/>
        <v>2.2744252873563218</v>
      </c>
      <c r="K145" s="8">
        <f t="shared" si="19"/>
        <v>0</v>
      </c>
      <c r="L145" s="8">
        <f t="shared" si="20"/>
        <v>0</v>
      </c>
      <c r="M145" s="9">
        <f t="shared" si="21"/>
        <v>0</v>
      </c>
      <c r="N145" s="10"/>
      <c r="S145" s="11">
        <v>2</v>
      </c>
      <c r="T145" s="12">
        <v>4.1999999433755875E-2</v>
      </c>
    </row>
    <row r="146" spans="1:26">
      <c r="A146" s="2" t="s">
        <v>376</v>
      </c>
      <c r="B146" s="3" t="s">
        <v>156</v>
      </c>
      <c r="C146" s="4">
        <v>39927.674080000019</v>
      </c>
      <c r="D146" s="4">
        <v>361</v>
      </c>
      <c r="E146" s="4">
        <v>1</v>
      </c>
      <c r="F146" s="5"/>
      <c r="G146" s="6" t="e">
        <f t="shared" ca="1" si="15"/>
        <v>#NAME?</v>
      </c>
      <c r="H146" s="7">
        <f t="shared" si="16"/>
        <v>0</v>
      </c>
      <c r="I146" s="8">
        <f t="shared" si="17"/>
        <v>0</v>
      </c>
      <c r="J146" s="8">
        <f t="shared" si="18"/>
        <v>4.5488505747126435</v>
      </c>
      <c r="K146" s="8">
        <f t="shared" si="19"/>
        <v>0</v>
      </c>
      <c r="L146" s="8">
        <f t="shared" si="20"/>
        <v>0</v>
      </c>
      <c r="M146" s="9">
        <f t="shared" si="21"/>
        <v>0</v>
      </c>
      <c r="N146" s="10"/>
      <c r="S146" s="11">
        <v>4</v>
      </c>
      <c r="T146" s="12">
        <v>5.000000074505806E-2</v>
      </c>
    </row>
    <row r="147" spans="1:26">
      <c r="A147" s="2" t="s">
        <v>320</v>
      </c>
      <c r="B147" s="3" t="s">
        <v>100</v>
      </c>
      <c r="C147" s="4">
        <v>39791.002720000019</v>
      </c>
      <c r="D147" s="4">
        <v>360</v>
      </c>
      <c r="E147" s="4">
        <v>1</v>
      </c>
      <c r="F147" s="5"/>
      <c r="G147" s="6" t="e">
        <f t="shared" ca="1" si="15"/>
        <v>#NAME?</v>
      </c>
      <c r="H147" s="7">
        <f t="shared" si="16"/>
        <v>5.7985347985347984</v>
      </c>
      <c r="I147" s="8">
        <f t="shared" si="17"/>
        <v>0</v>
      </c>
      <c r="J147" s="8">
        <f t="shared" si="18"/>
        <v>0</v>
      </c>
      <c r="K147" s="8">
        <f t="shared" si="19"/>
        <v>0</v>
      </c>
      <c r="L147" s="8">
        <f t="shared" si="20"/>
        <v>0</v>
      </c>
      <c r="M147" s="9">
        <f t="shared" si="21"/>
        <v>0</v>
      </c>
      <c r="N147" s="10"/>
      <c r="O147" s="11">
        <v>4</v>
      </c>
      <c r="P147" s="12">
        <v>7.8000001609325409E-2</v>
      </c>
    </row>
    <row r="148" spans="1:26">
      <c r="A148" s="2" t="s">
        <v>366</v>
      </c>
      <c r="B148" s="3" t="s">
        <v>146</v>
      </c>
      <c r="C148" s="4">
        <v>39611.560560000049</v>
      </c>
      <c r="D148" s="4">
        <v>386</v>
      </c>
      <c r="E148" s="4">
        <v>1</v>
      </c>
      <c r="F148" s="5"/>
      <c r="G148" s="6" t="e">
        <f t="shared" ca="1" si="15"/>
        <v>#NAME?</v>
      </c>
      <c r="H148" s="7">
        <f t="shared" si="16"/>
        <v>0</v>
      </c>
      <c r="I148" s="8">
        <f t="shared" si="17"/>
        <v>0</v>
      </c>
      <c r="J148" s="8">
        <f t="shared" si="18"/>
        <v>1.1372126436781609</v>
      </c>
      <c r="K148" s="8">
        <f t="shared" si="19"/>
        <v>0</v>
      </c>
      <c r="L148" s="8">
        <f t="shared" si="20"/>
        <v>0</v>
      </c>
      <c r="M148" s="9">
        <f t="shared" si="21"/>
        <v>0</v>
      </c>
      <c r="N148" s="10"/>
      <c r="S148" s="11">
        <v>1</v>
      </c>
      <c r="T148" s="12">
        <v>7.0000000298023224E-2</v>
      </c>
    </row>
    <row r="149" spans="1:26">
      <c r="A149" s="2" t="s">
        <v>313</v>
      </c>
      <c r="B149" s="3" t="s">
        <v>93</v>
      </c>
      <c r="C149" s="4">
        <v>39514.73864000001</v>
      </c>
      <c r="D149" s="4">
        <v>360</v>
      </c>
      <c r="E149" s="4">
        <v>1</v>
      </c>
      <c r="F149" s="5"/>
      <c r="G149" s="6" t="e">
        <f t="shared" ca="1" si="15"/>
        <v>#NAME?</v>
      </c>
      <c r="H149" s="7">
        <f t="shared" si="16"/>
        <v>5.7985347985347984</v>
      </c>
      <c r="I149" s="8">
        <f t="shared" si="17"/>
        <v>0</v>
      </c>
      <c r="J149" s="8">
        <f t="shared" si="18"/>
        <v>0</v>
      </c>
      <c r="K149" s="8">
        <f t="shared" si="19"/>
        <v>0</v>
      </c>
      <c r="L149" s="8">
        <f t="shared" si="20"/>
        <v>0</v>
      </c>
      <c r="M149" s="9">
        <f t="shared" si="21"/>
        <v>0</v>
      </c>
      <c r="N149" s="10"/>
      <c r="O149" s="11">
        <v>4</v>
      </c>
      <c r="P149" s="12">
        <v>7.8000001609325409E-2</v>
      </c>
    </row>
    <row r="150" spans="1:26">
      <c r="A150" s="2" t="s">
        <v>355</v>
      </c>
      <c r="B150" s="3" t="s">
        <v>135</v>
      </c>
      <c r="C150" s="4">
        <v>38538.968480000032</v>
      </c>
      <c r="D150" s="4">
        <v>359</v>
      </c>
      <c r="E150" s="4">
        <v>1</v>
      </c>
      <c r="F150" s="5"/>
      <c r="G150" s="6" t="e">
        <f t="shared" ca="1" si="15"/>
        <v>#NAME?</v>
      </c>
      <c r="H150" s="7">
        <f t="shared" si="16"/>
        <v>0</v>
      </c>
      <c r="I150" s="8">
        <f t="shared" si="17"/>
        <v>0</v>
      </c>
      <c r="J150" s="8">
        <f t="shared" si="18"/>
        <v>2.2744252873563218</v>
      </c>
      <c r="K150" s="8">
        <f t="shared" si="19"/>
        <v>0</v>
      </c>
      <c r="L150" s="8">
        <f t="shared" si="20"/>
        <v>0</v>
      </c>
      <c r="M150" s="9">
        <f t="shared" si="21"/>
        <v>0</v>
      </c>
      <c r="N150" s="10"/>
      <c r="S150" s="11">
        <v>2</v>
      </c>
      <c r="T150" s="12">
        <v>4.1999999433755875E-2</v>
      </c>
    </row>
    <row r="151" spans="1:26">
      <c r="A151" s="2" t="s">
        <v>318</v>
      </c>
      <c r="B151" s="3" t="s">
        <v>98</v>
      </c>
      <c r="C151" s="4">
        <v>37910.679720000058</v>
      </c>
      <c r="D151" s="4">
        <v>355</v>
      </c>
      <c r="E151" s="4">
        <v>1</v>
      </c>
      <c r="F151" s="5"/>
      <c r="G151" s="6" t="e">
        <f t="shared" ca="1" si="15"/>
        <v>#NAME?</v>
      </c>
      <c r="H151" s="7">
        <f t="shared" si="16"/>
        <v>2.8992673992673992</v>
      </c>
      <c r="I151" s="8">
        <f t="shared" si="17"/>
        <v>0</v>
      </c>
      <c r="J151" s="8">
        <f t="shared" si="18"/>
        <v>0</v>
      </c>
      <c r="K151" s="8">
        <f t="shared" si="19"/>
        <v>0</v>
      </c>
      <c r="L151" s="8">
        <f t="shared" si="20"/>
        <v>0</v>
      </c>
      <c r="M151" s="9">
        <f t="shared" si="21"/>
        <v>0</v>
      </c>
      <c r="N151" s="10"/>
      <c r="O151" s="11">
        <v>2</v>
      </c>
      <c r="P151" s="12">
        <v>4.8000000417232513E-2</v>
      </c>
    </row>
    <row r="152" spans="1:26">
      <c r="A152" s="2" t="s">
        <v>426</v>
      </c>
      <c r="B152" s="3" t="s">
        <v>206</v>
      </c>
      <c r="C152" s="4">
        <v>37526.033160000006</v>
      </c>
      <c r="D152" s="4">
        <v>344</v>
      </c>
      <c r="E152" s="4">
        <v>1</v>
      </c>
      <c r="F152" s="5"/>
      <c r="G152" s="6" t="e">
        <f t="shared" ca="1" si="15"/>
        <v>#NAME?</v>
      </c>
      <c r="H152" s="7">
        <f t="shared" si="16"/>
        <v>0</v>
      </c>
      <c r="I152" s="8">
        <f t="shared" si="17"/>
        <v>0</v>
      </c>
      <c r="J152" s="8">
        <f t="shared" si="18"/>
        <v>0</v>
      </c>
      <c r="K152" s="8">
        <f t="shared" si="19"/>
        <v>0</v>
      </c>
      <c r="L152" s="8">
        <f t="shared" si="20"/>
        <v>0</v>
      </c>
      <c r="M152" s="9">
        <f t="shared" si="21"/>
        <v>2.6921768707482987</v>
      </c>
      <c r="N152" s="10"/>
      <c r="Y152" s="11">
        <v>2</v>
      </c>
      <c r="Z152" s="12">
        <v>3.2000001519918442E-2</v>
      </c>
    </row>
    <row r="153" spans="1:26">
      <c r="A153" s="2" t="s">
        <v>435</v>
      </c>
      <c r="B153" s="3" t="s">
        <v>215</v>
      </c>
      <c r="C153" s="4">
        <v>37378.810240000006</v>
      </c>
      <c r="D153" s="4">
        <v>343</v>
      </c>
      <c r="E153" s="4">
        <v>1</v>
      </c>
      <c r="F153" s="5"/>
      <c r="G153" s="6" t="e">
        <f t="shared" ca="1" si="15"/>
        <v>#NAME?</v>
      </c>
      <c r="H153" s="7">
        <f t="shared" si="16"/>
        <v>0</v>
      </c>
      <c r="I153" s="8">
        <f t="shared" si="17"/>
        <v>0</v>
      </c>
      <c r="J153" s="8">
        <f t="shared" si="18"/>
        <v>0</v>
      </c>
      <c r="K153" s="8">
        <f t="shared" si="19"/>
        <v>0</v>
      </c>
      <c r="L153" s="8">
        <f t="shared" si="20"/>
        <v>0</v>
      </c>
      <c r="M153" s="9">
        <f t="shared" si="21"/>
        <v>2.6921768707482987</v>
      </c>
      <c r="N153" s="10"/>
      <c r="Y153" s="11">
        <v>2</v>
      </c>
      <c r="Z153" s="12">
        <v>3.2000001519918442E-2</v>
      </c>
    </row>
    <row r="154" spans="1:26">
      <c r="A154" s="2" t="s">
        <v>423</v>
      </c>
      <c r="B154" s="3" t="s">
        <v>203</v>
      </c>
      <c r="C154" s="4">
        <v>37056.990919999997</v>
      </c>
      <c r="D154" s="4">
        <v>350</v>
      </c>
      <c r="E154" s="4">
        <v>1</v>
      </c>
      <c r="F154" s="5"/>
      <c r="G154" s="6" t="e">
        <f t="shared" ca="1" si="15"/>
        <v>#NAME?</v>
      </c>
      <c r="H154" s="7">
        <f t="shared" si="16"/>
        <v>0</v>
      </c>
      <c r="I154" s="8">
        <f t="shared" si="17"/>
        <v>0</v>
      </c>
      <c r="J154" s="8">
        <f t="shared" si="18"/>
        <v>0</v>
      </c>
      <c r="K154" s="8">
        <f t="shared" si="19"/>
        <v>0</v>
      </c>
      <c r="L154" s="8">
        <f t="shared" si="20"/>
        <v>0</v>
      </c>
      <c r="M154" s="9">
        <f t="shared" si="21"/>
        <v>1.3460884353741494</v>
      </c>
      <c r="N154" s="10"/>
      <c r="Y154" s="11">
        <v>1</v>
      </c>
      <c r="Z154" s="12">
        <v>4.3000001460313797E-2</v>
      </c>
    </row>
    <row r="155" spans="1:26">
      <c r="A155" s="2" t="s">
        <v>331</v>
      </c>
      <c r="B155" s="3" t="s">
        <v>111</v>
      </c>
      <c r="C155" s="4">
        <v>37002.991999999991</v>
      </c>
      <c r="D155" s="4">
        <v>350</v>
      </c>
      <c r="E155" s="4">
        <v>1</v>
      </c>
      <c r="F155" s="5"/>
      <c r="G155" s="6" t="e">
        <f t="shared" ca="1" si="15"/>
        <v>#NAME?</v>
      </c>
      <c r="H155" s="7">
        <f t="shared" si="16"/>
        <v>2.8992673992673992</v>
      </c>
      <c r="I155" s="8">
        <f t="shared" si="17"/>
        <v>0</v>
      </c>
      <c r="J155" s="8">
        <f t="shared" si="18"/>
        <v>0</v>
      </c>
      <c r="K155" s="8">
        <f t="shared" si="19"/>
        <v>0</v>
      </c>
      <c r="L155" s="8">
        <f t="shared" si="20"/>
        <v>0</v>
      </c>
      <c r="M155" s="9">
        <f t="shared" si="21"/>
        <v>0</v>
      </c>
      <c r="N155" s="10"/>
      <c r="O155" s="11">
        <v>2</v>
      </c>
      <c r="P155" s="12">
        <v>4.6000000089406967E-2</v>
      </c>
    </row>
    <row r="156" spans="1:26">
      <c r="A156" s="2" t="s">
        <v>436</v>
      </c>
      <c r="B156" s="3" t="s">
        <v>216</v>
      </c>
      <c r="C156" s="4">
        <v>36942.418360000011</v>
      </c>
      <c r="D156" s="4">
        <v>342</v>
      </c>
      <c r="E156" s="4">
        <v>1</v>
      </c>
      <c r="F156" s="5"/>
      <c r="G156" s="6" t="e">
        <f t="shared" ca="1" si="15"/>
        <v>#NAME?</v>
      </c>
      <c r="H156" s="7">
        <f t="shared" si="16"/>
        <v>0</v>
      </c>
      <c r="I156" s="8">
        <f t="shared" si="17"/>
        <v>0</v>
      </c>
      <c r="J156" s="8">
        <f t="shared" si="18"/>
        <v>0</v>
      </c>
      <c r="K156" s="8">
        <f t="shared" si="19"/>
        <v>0</v>
      </c>
      <c r="L156" s="8">
        <f t="shared" si="20"/>
        <v>0</v>
      </c>
      <c r="M156" s="9">
        <f t="shared" si="21"/>
        <v>4.0382653061224483</v>
      </c>
      <c r="N156" s="10"/>
      <c r="Y156" s="11">
        <v>3</v>
      </c>
      <c r="Z156" s="12">
        <v>4.3999999761581421E-2</v>
      </c>
    </row>
    <row r="157" spans="1:26">
      <c r="A157" s="2" t="s">
        <v>321</v>
      </c>
      <c r="B157" s="3" t="s">
        <v>101</v>
      </c>
      <c r="C157" s="4">
        <v>36892.448280000004</v>
      </c>
      <c r="D157" s="4">
        <v>331</v>
      </c>
      <c r="E157" s="4">
        <v>1</v>
      </c>
      <c r="F157" s="5"/>
      <c r="G157" s="6" t="e">
        <f t="shared" ca="1" si="15"/>
        <v>#NAME?</v>
      </c>
      <c r="H157" s="7">
        <f t="shared" si="16"/>
        <v>1.4496336996336996</v>
      </c>
      <c r="I157" s="8">
        <f t="shared" si="17"/>
        <v>0</v>
      </c>
      <c r="J157" s="8">
        <f t="shared" si="18"/>
        <v>0</v>
      </c>
      <c r="K157" s="8">
        <f t="shared" si="19"/>
        <v>0</v>
      </c>
      <c r="L157" s="8">
        <f t="shared" si="20"/>
        <v>0</v>
      </c>
      <c r="M157" s="9">
        <f t="shared" si="21"/>
        <v>0</v>
      </c>
      <c r="N157" s="10"/>
      <c r="O157" s="11">
        <v>1</v>
      </c>
      <c r="P157" s="12">
        <v>2.9999999329447746E-2</v>
      </c>
    </row>
    <row r="158" spans="1:26">
      <c r="A158" s="2" t="s">
        <v>429</v>
      </c>
      <c r="B158" s="3" t="s">
        <v>209</v>
      </c>
      <c r="C158" s="4">
        <v>36870.354800000008</v>
      </c>
      <c r="D158" s="4">
        <v>342</v>
      </c>
      <c r="E158" s="4">
        <v>1</v>
      </c>
      <c r="F158" s="5"/>
      <c r="G158" s="6" t="e">
        <f t="shared" ca="1" si="15"/>
        <v>#NAME?</v>
      </c>
      <c r="H158" s="7">
        <f t="shared" si="16"/>
        <v>0</v>
      </c>
      <c r="I158" s="8">
        <f t="shared" si="17"/>
        <v>0</v>
      </c>
      <c r="J158" s="8">
        <f t="shared" si="18"/>
        <v>0</v>
      </c>
      <c r="K158" s="8">
        <f t="shared" si="19"/>
        <v>0</v>
      </c>
      <c r="L158" s="8">
        <f t="shared" si="20"/>
        <v>0</v>
      </c>
      <c r="M158" s="9">
        <f t="shared" si="21"/>
        <v>4.0382653061224483</v>
      </c>
      <c r="N158" s="10"/>
      <c r="Y158" s="11">
        <v>3</v>
      </c>
      <c r="Z158" s="12">
        <v>4.3999999761581421E-2</v>
      </c>
    </row>
    <row r="159" spans="1:26">
      <c r="A159" s="2" t="s">
        <v>356</v>
      </c>
      <c r="B159" s="3" t="s">
        <v>136</v>
      </c>
      <c r="C159" s="4">
        <v>36711.031719999999</v>
      </c>
      <c r="D159" s="4">
        <v>337</v>
      </c>
      <c r="E159" s="4">
        <v>1</v>
      </c>
      <c r="F159" s="5"/>
      <c r="G159" s="6" t="e">
        <f t="shared" ca="1" si="15"/>
        <v>#NAME?</v>
      </c>
      <c r="H159" s="7">
        <f t="shared" si="16"/>
        <v>0</v>
      </c>
      <c r="I159" s="8">
        <f t="shared" si="17"/>
        <v>0</v>
      </c>
      <c r="J159" s="8">
        <f t="shared" si="18"/>
        <v>2.2744252873563218</v>
      </c>
      <c r="K159" s="8">
        <f t="shared" si="19"/>
        <v>0</v>
      </c>
      <c r="L159" s="8">
        <f t="shared" si="20"/>
        <v>0</v>
      </c>
      <c r="M159" s="9">
        <f t="shared" si="21"/>
        <v>0</v>
      </c>
      <c r="N159" s="10"/>
      <c r="S159" s="11">
        <v>2</v>
      </c>
      <c r="T159" s="12">
        <v>4.1999999433755875E-2</v>
      </c>
    </row>
    <row r="160" spans="1:26">
      <c r="A160" s="2" t="s">
        <v>364</v>
      </c>
      <c r="B160" s="3" t="s">
        <v>144</v>
      </c>
      <c r="C160" s="4">
        <v>36314.283919999994</v>
      </c>
      <c r="D160" s="4">
        <v>338</v>
      </c>
      <c r="E160" s="4">
        <v>1</v>
      </c>
      <c r="F160" s="5"/>
      <c r="G160" s="6" t="e">
        <f t="shared" ca="1" si="15"/>
        <v>#NAME?</v>
      </c>
      <c r="H160" s="7">
        <f t="shared" si="16"/>
        <v>0</v>
      </c>
      <c r="I160" s="8">
        <f t="shared" si="17"/>
        <v>0</v>
      </c>
      <c r="J160" s="8">
        <f t="shared" si="18"/>
        <v>2.2744252873563218</v>
      </c>
      <c r="K160" s="8">
        <f t="shared" si="19"/>
        <v>0</v>
      </c>
      <c r="L160" s="8">
        <f t="shared" si="20"/>
        <v>0</v>
      </c>
      <c r="M160" s="9">
        <f t="shared" si="21"/>
        <v>0</v>
      </c>
      <c r="N160" s="10"/>
      <c r="S160" s="11">
        <v>2</v>
      </c>
      <c r="T160" s="12">
        <v>4.1999999433755875E-2</v>
      </c>
    </row>
    <row r="161" spans="1:26">
      <c r="A161" s="2" t="s">
        <v>382</v>
      </c>
      <c r="B161" s="3" t="s">
        <v>162</v>
      </c>
      <c r="C161" s="4">
        <v>36314.283919999994</v>
      </c>
      <c r="D161" s="4">
        <v>338</v>
      </c>
      <c r="E161" s="4">
        <v>1</v>
      </c>
      <c r="F161" s="5"/>
      <c r="G161" s="6" t="e">
        <f t="shared" ca="1" si="15"/>
        <v>#NAME?</v>
      </c>
      <c r="H161" s="7">
        <f t="shared" si="16"/>
        <v>0</v>
      </c>
      <c r="I161" s="8">
        <f t="shared" si="17"/>
        <v>0</v>
      </c>
      <c r="J161" s="8">
        <f t="shared" si="18"/>
        <v>2.2744252873563218</v>
      </c>
      <c r="K161" s="8">
        <f t="shared" si="19"/>
        <v>0</v>
      </c>
      <c r="L161" s="8">
        <f t="shared" si="20"/>
        <v>0</v>
      </c>
      <c r="M161" s="9">
        <f t="shared" si="21"/>
        <v>0</v>
      </c>
      <c r="N161" s="10"/>
      <c r="S161" s="11">
        <v>2</v>
      </c>
      <c r="T161" s="12">
        <v>4.1999999433755875E-2</v>
      </c>
    </row>
    <row r="162" spans="1:26">
      <c r="A162" s="2" t="s">
        <v>359</v>
      </c>
      <c r="B162" s="3" t="s">
        <v>139</v>
      </c>
      <c r="C162" s="4">
        <v>36187.059679999998</v>
      </c>
      <c r="D162" s="4">
        <v>336</v>
      </c>
      <c r="E162" s="4">
        <v>1</v>
      </c>
      <c r="F162" s="5"/>
      <c r="G162" s="6" t="e">
        <f t="shared" ca="1" si="15"/>
        <v>#NAME?</v>
      </c>
      <c r="H162" s="7">
        <f t="shared" si="16"/>
        <v>0</v>
      </c>
      <c r="I162" s="8">
        <f t="shared" si="17"/>
        <v>0</v>
      </c>
      <c r="J162" s="8">
        <f t="shared" si="18"/>
        <v>2.2744252873563218</v>
      </c>
      <c r="K162" s="8">
        <f t="shared" si="19"/>
        <v>0</v>
      </c>
      <c r="L162" s="8">
        <f t="shared" si="20"/>
        <v>0</v>
      </c>
      <c r="M162" s="9">
        <f t="shared" si="21"/>
        <v>0</v>
      </c>
      <c r="N162" s="10"/>
      <c r="S162" s="11">
        <v>2</v>
      </c>
      <c r="T162" s="12">
        <v>4.1999999433755875E-2</v>
      </c>
    </row>
    <row r="163" spans="1:26">
      <c r="A163" s="2" t="s">
        <v>374</v>
      </c>
      <c r="B163" s="3" t="s">
        <v>154</v>
      </c>
      <c r="C163" s="4">
        <v>36080.092239999998</v>
      </c>
      <c r="D163" s="4">
        <v>334</v>
      </c>
      <c r="E163" s="4">
        <v>1</v>
      </c>
      <c r="F163" s="5"/>
      <c r="G163" s="6" t="e">
        <f t="shared" ca="1" si="15"/>
        <v>#NAME?</v>
      </c>
      <c r="H163" s="7">
        <f t="shared" si="16"/>
        <v>0</v>
      </c>
      <c r="I163" s="8">
        <f t="shared" si="17"/>
        <v>0</v>
      </c>
      <c r="J163" s="8">
        <f t="shared" si="18"/>
        <v>2.2744252873563218</v>
      </c>
      <c r="K163" s="8">
        <f t="shared" si="19"/>
        <v>0</v>
      </c>
      <c r="L163" s="8">
        <f t="shared" si="20"/>
        <v>0</v>
      </c>
      <c r="M163" s="9">
        <f t="shared" si="21"/>
        <v>0</v>
      </c>
      <c r="N163" s="10"/>
      <c r="S163" s="11">
        <v>2</v>
      </c>
      <c r="T163" s="12">
        <v>4.1999999433755875E-2</v>
      </c>
    </row>
    <row r="164" spans="1:26">
      <c r="A164" s="2" t="s">
        <v>325</v>
      </c>
      <c r="B164" s="3" t="s">
        <v>105</v>
      </c>
      <c r="C164" s="4">
        <v>35448.582999999999</v>
      </c>
      <c r="D164" s="4">
        <v>324</v>
      </c>
      <c r="E164" s="4">
        <v>1</v>
      </c>
      <c r="F164" s="5"/>
      <c r="G164" s="6" t="e">
        <f t="shared" ca="1" si="15"/>
        <v>#NAME?</v>
      </c>
      <c r="H164" s="7">
        <f t="shared" si="16"/>
        <v>2.8992673992673992</v>
      </c>
      <c r="I164" s="8">
        <f t="shared" si="17"/>
        <v>0</v>
      </c>
      <c r="J164" s="8">
        <f t="shared" si="18"/>
        <v>0</v>
      </c>
      <c r="K164" s="8">
        <f t="shared" si="19"/>
        <v>0</v>
      </c>
      <c r="L164" s="8">
        <f t="shared" si="20"/>
        <v>0</v>
      </c>
      <c r="M164" s="9">
        <f t="shared" si="21"/>
        <v>0</v>
      </c>
      <c r="N164" s="10"/>
      <c r="O164" s="11">
        <v>2</v>
      </c>
      <c r="P164" s="12">
        <v>3.4000001847743988E-2</v>
      </c>
    </row>
    <row r="165" spans="1:26">
      <c r="A165" s="2" t="s">
        <v>369</v>
      </c>
      <c r="B165" s="3" t="s">
        <v>149</v>
      </c>
      <c r="C165" s="4">
        <v>35199.242600000027</v>
      </c>
      <c r="D165" s="4">
        <v>314</v>
      </c>
      <c r="E165" s="4">
        <v>1</v>
      </c>
      <c r="F165" s="5"/>
      <c r="G165" s="6" t="e">
        <f t="shared" ca="1" si="15"/>
        <v>#NAME?</v>
      </c>
      <c r="H165" s="7">
        <f t="shared" si="16"/>
        <v>0</v>
      </c>
      <c r="I165" s="8">
        <f t="shared" si="17"/>
        <v>0</v>
      </c>
      <c r="J165" s="8">
        <f t="shared" si="18"/>
        <v>1.1372126436781609</v>
      </c>
      <c r="K165" s="8">
        <f t="shared" si="19"/>
        <v>0</v>
      </c>
      <c r="L165" s="8">
        <f t="shared" si="20"/>
        <v>0</v>
      </c>
      <c r="M165" s="9">
        <f t="shared" si="21"/>
        <v>0</v>
      </c>
      <c r="N165" s="10"/>
      <c r="S165" s="11">
        <v>1</v>
      </c>
      <c r="T165" s="12">
        <v>0.20999999344348907</v>
      </c>
    </row>
    <row r="166" spans="1:26">
      <c r="A166" s="2" t="s">
        <v>386</v>
      </c>
      <c r="B166" s="3" t="s">
        <v>166</v>
      </c>
      <c r="C166" s="4">
        <v>35088.67884</v>
      </c>
      <c r="D166" s="4">
        <v>321</v>
      </c>
      <c r="E166" s="4">
        <v>1</v>
      </c>
      <c r="F166" s="5"/>
      <c r="G166" s="6" t="e">
        <f t="shared" ca="1" si="15"/>
        <v>#NAME?</v>
      </c>
      <c r="H166" s="7">
        <f t="shared" si="16"/>
        <v>0</v>
      </c>
      <c r="I166" s="8">
        <f t="shared" si="17"/>
        <v>0</v>
      </c>
      <c r="J166" s="8">
        <f t="shared" si="18"/>
        <v>0</v>
      </c>
      <c r="K166" s="8">
        <f t="shared" si="19"/>
        <v>1.2948875255623722</v>
      </c>
      <c r="L166" s="8">
        <f t="shared" si="20"/>
        <v>0</v>
      </c>
      <c r="M166" s="9">
        <f t="shared" si="21"/>
        <v>0</v>
      </c>
      <c r="N166" s="10"/>
      <c r="U166" s="11">
        <v>2</v>
      </c>
      <c r="V166" s="12">
        <v>0.10000000149011612</v>
      </c>
    </row>
    <row r="167" spans="1:26">
      <c r="A167" s="15" t="s">
        <v>372</v>
      </c>
      <c r="B167" s="30" t="s">
        <v>152</v>
      </c>
      <c r="C167" s="31">
        <v>34356.280280000021</v>
      </c>
      <c r="D167" s="31">
        <v>305</v>
      </c>
      <c r="E167" s="31">
        <v>1</v>
      </c>
      <c r="F167" s="32"/>
      <c r="G167" s="33" t="e">
        <f t="shared" ca="1" si="15"/>
        <v>#NAME?</v>
      </c>
      <c r="H167" s="34">
        <f t="shared" si="16"/>
        <v>0</v>
      </c>
      <c r="I167" s="35">
        <f t="shared" si="17"/>
        <v>0</v>
      </c>
      <c r="J167" s="35">
        <f t="shared" si="18"/>
        <v>1.1372126436781609</v>
      </c>
      <c r="K167" s="35">
        <f t="shared" si="19"/>
        <v>0</v>
      </c>
      <c r="L167" s="35">
        <f t="shared" si="20"/>
        <v>0</v>
      </c>
      <c r="M167" s="36">
        <f t="shared" si="21"/>
        <v>0</v>
      </c>
      <c r="N167" s="29"/>
      <c r="O167" s="37"/>
      <c r="P167" s="38"/>
      <c r="Q167" s="37"/>
      <c r="R167" s="38"/>
      <c r="S167" s="39">
        <v>1</v>
      </c>
      <c r="T167" s="40">
        <v>0.20999999344348907</v>
      </c>
      <c r="U167" s="37"/>
      <c r="V167" s="38"/>
      <c r="W167" s="37"/>
      <c r="X167" s="38"/>
      <c r="Y167" s="37"/>
      <c r="Z167" s="38"/>
    </row>
    <row r="168" spans="1:26">
      <c r="A168" s="2" t="s">
        <v>340</v>
      </c>
      <c r="B168" s="3" t="s">
        <v>120</v>
      </c>
      <c r="C168" s="4">
        <v>33495.324359999962</v>
      </c>
      <c r="D168" s="4">
        <v>313</v>
      </c>
      <c r="E168" s="4">
        <v>1</v>
      </c>
      <c r="F168" s="5"/>
      <c r="G168" s="6" t="e">
        <f t="shared" ca="1" si="15"/>
        <v>#NAME?</v>
      </c>
      <c r="H168" s="7">
        <f t="shared" si="16"/>
        <v>1.4496336996336996</v>
      </c>
      <c r="I168" s="8">
        <f t="shared" si="17"/>
        <v>0</v>
      </c>
      <c r="J168" s="8">
        <f t="shared" si="18"/>
        <v>0</v>
      </c>
      <c r="K168" s="8">
        <f t="shared" si="19"/>
        <v>0</v>
      </c>
      <c r="L168" s="8">
        <f t="shared" si="20"/>
        <v>0</v>
      </c>
      <c r="M168" s="9">
        <f t="shared" si="21"/>
        <v>0</v>
      </c>
      <c r="N168" s="10"/>
      <c r="O168" s="11">
        <v>1</v>
      </c>
      <c r="P168" s="12">
        <v>3.5000000149011612E-2</v>
      </c>
    </row>
    <row r="169" spans="1:26">
      <c r="A169" s="2" t="s">
        <v>411</v>
      </c>
      <c r="B169" s="3" t="s">
        <v>191</v>
      </c>
      <c r="C169" s="4">
        <v>33084.026919999997</v>
      </c>
      <c r="D169" s="4">
        <v>305</v>
      </c>
      <c r="E169" s="4">
        <v>1</v>
      </c>
      <c r="F169" s="5"/>
      <c r="G169" s="6" t="e">
        <f t="shared" ca="1" si="15"/>
        <v>#NAME?</v>
      </c>
      <c r="H169" s="7">
        <f t="shared" si="16"/>
        <v>0</v>
      </c>
      <c r="I169" s="8">
        <f t="shared" si="17"/>
        <v>0</v>
      </c>
      <c r="J169" s="8">
        <f t="shared" si="18"/>
        <v>0</v>
      </c>
      <c r="K169" s="8">
        <f t="shared" si="19"/>
        <v>0</v>
      </c>
      <c r="L169" s="8">
        <f t="shared" si="20"/>
        <v>0.7725719863347974</v>
      </c>
      <c r="M169" s="9">
        <f t="shared" si="21"/>
        <v>0</v>
      </c>
      <c r="N169" s="10"/>
      <c r="W169" s="11">
        <v>1</v>
      </c>
      <c r="X169" s="12">
        <v>4.3000001460313797E-2</v>
      </c>
    </row>
    <row r="170" spans="1:26">
      <c r="A170" s="2" t="s">
        <v>347</v>
      </c>
      <c r="B170" s="3" t="s">
        <v>127</v>
      </c>
      <c r="C170" s="4">
        <v>32609.473639999982</v>
      </c>
      <c r="D170" s="4">
        <v>298</v>
      </c>
      <c r="E170" s="4">
        <v>1</v>
      </c>
      <c r="F170" s="5"/>
      <c r="G170" s="6" t="e">
        <f t="shared" ca="1" si="15"/>
        <v>#NAME?</v>
      </c>
      <c r="H170" s="7">
        <f t="shared" si="16"/>
        <v>0</v>
      </c>
      <c r="I170" s="8">
        <f t="shared" si="17"/>
        <v>1.1778273809523807</v>
      </c>
      <c r="J170" s="8">
        <f t="shared" si="18"/>
        <v>0</v>
      </c>
      <c r="K170" s="8">
        <f t="shared" si="19"/>
        <v>0</v>
      </c>
      <c r="L170" s="8">
        <f t="shared" si="20"/>
        <v>0</v>
      </c>
      <c r="M170" s="9">
        <f t="shared" si="21"/>
        <v>0</v>
      </c>
      <c r="N170" s="10"/>
      <c r="Q170" s="11">
        <v>1</v>
      </c>
      <c r="R170" s="12">
        <v>5.9000000357627869E-2</v>
      </c>
    </row>
    <row r="171" spans="1:26">
      <c r="A171" s="2" t="s">
        <v>272</v>
      </c>
      <c r="B171" s="3" t="s">
        <v>52</v>
      </c>
      <c r="C171" s="4">
        <v>29270.526080000007</v>
      </c>
      <c r="D171" s="4">
        <v>267</v>
      </c>
      <c r="E171" s="4">
        <v>1</v>
      </c>
      <c r="F171" s="5"/>
      <c r="G171" s="6" t="e">
        <f t="shared" ca="1" si="15"/>
        <v>#NAME?</v>
      </c>
      <c r="H171" s="7">
        <f t="shared" si="16"/>
        <v>0</v>
      </c>
      <c r="I171" s="8">
        <f t="shared" si="17"/>
        <v>0</v>
      </c>
      <c r="J171" s="8">
        <f t="shared" si="18"/>
        <v>0</v>
      </c>
      <c r="K171" s="8">
        <f t="shared" si="19"/>
        <v>0</v>
      </c>
      <c r="L171" s="8">
        <f t="shared" si="20"/>
        <v>0</v>
      </c>
      <c r="M171" s="9">
        <f t="shared" si="21"/>
        <v>4.0382653061224483</v>
      </c>
      <c r="N171" s="10"/>
      <c r="O171" s="11"/>
      <c r="Y171" s="11">
        <v>3</v>
      </c>
      <c r="Z171" s="12">
        <v>4.9000002443790436E-2</v>
      </c>
    </row>
    <row r="172" spans="1:26">
      <c r="A172" s="2" t="s">
        <v>277</v>
      </c>
      <c r="B172" s="3" t="s">
        <v>57</v>
      </c>
      <c r="C172" s="4">
        <v>29230.461320000013</v>
      </c>
      <c r="D172" s="4">
        <v>266</v>
      </c>
      <c r="E172" s="4">
        <v>1</v>
      </c>
      <c r="F172" s="5"/>
      <c r="G172" s="6" t="e">
        <f t="shared" ca="1" si="15"/>
        <v>#NAME?</v>
      </c>
      <c r="H172" s="7">
        <f t="shared" si="16"/>
        <v>0</v>
      </c>
      <c r="I172" s="8">
        <f t="shared" si="17"/>
        <v>0</v>
      </c>
      <c r="J172" s="8">
        <f t="shared" si="18"/>
        <v>0</v>
      </c>
      <c r="K172" s="8">
        <f t="shared" si="19"/>
        <v>0</v>
      </c>
      <c r="L172" s="8">
        <f t="shared" si="20"/>
        <v>0</v>
      </c>
      <c r="M172" s="9">
        <f t="shared" si="21"/>
        <v>4.0382653061224483</v>
      </c>
      <c r="N172" s="10"/>
      <c r="O172" s="11"/>
      <c r="Y172" s="11">
        <v>3</v>
      </c>
      <c r="Z172" s="12">
        <v>4.9000002443790436E-2</v>
      </c>
    </row>
    <row r="173" spans="1:26">
      <c r="A173" s="2" t="s">
        <v>279</v>
      </c>
      <c r="B173" s="3" t="s">
        <v>59</v>
      </c>
      <c r="C173" s="4">
        <v>29230.461320000013</v>
      </c>
      <c r="D173" s="4">
        <v>266</v>
      </c>
      <c r="E173" s="4">
        <v>1</v>
      </c>
      <c r="F173" s="5"/>
      <c r="G173" s="6" t="e">
        <f t="shared" ca="1" si="15"/>
        <v>#NAME?</v>
      </c>
      <c r="H173" s="7">
        <f t="shared" si="16"/>
        <v>0</v>
      </c>
      <c r="I173" s="8">
        <f t="shared" si="17"/>
        <v>0</v>
      </c>
      <c r="J173" s="8">
        <f t="shared" si="18"/>
        <v>0</v>
      </c>
      <c r="K173" s="8">
        <f t="shared" si="19"/>
        <v>0</v>
      </c>
      <c r="L173" s="8">
        <f t="shared" si="20"/>
        <v>0</v>
      </c>
      <c r="M173" s="9">
        <f t="shared" si="21"/>
        <v>4.0382653061224483</v>
      </c>
      <c r="N173" s="10"/>
      <c r="O173" s="11"/>
      <c r="Y173" s="11">
        <v>3</v>
      </c>
      <c r="Z173" s="12">
        <v>4.9000002443790436E-2</v>
      </c>
    </row>
    <row r="174" spans="1:26">
      <c r="A174" s="2" t="s">
        <v>273</v>
      </c>
      <c r="B174" s="3" t="s">
        <v>53</v>
      </c>
      <c r="C174" s="4">
        <v>29187.436280000009</v>
      </c>
      <c r="D174" s="4">
        <v>266</v>
      </c>
      <c r="E174" s="4">
        <v>1</v>
      </c>
      <c r="F174" s="5"/>
      <c r="G174" s="6" t="e">
        <f t="shared" ca="1" si="15"/>
        <v>#NAME?</v>
      </c>
      <c r="H174" s="7">
        <f t="shared" si="16"/>
        <v>0</v>
      </c>
      <c r="I174" s="8">
        <f t="shared" si="17"/>
        <v>0</v>
      </c>
      <c r="J174" s="8">
        <f t="shared" si="18"/>
        <v>0</v>
      </c>
      <c r="K174" s="8">
        <f t="shared" si="19"/>
        <v>0</v>
      </c>
      <c r="L174" s="8">
        <f t="shared" si="20"/>
        <v>0</v>
      </c>
      <c r="M174" s="9">
        <f t="shared" si="21"/>
        <v>4.0382653061224483</v>
      </c>
      <c r="N174" s="10"/>
      <c r="O174" s="11"/>
      <c r="Y174" s="11">
        <v>3</v>
      </c>
      <c r="Z174" s="12">
        <v>4.9000002443790436E-2</v>
      </c>
    </row>
    <row r="175" spans="1:26">
      <c r="A175" s="2" t="s">
        <v>336</v>
      </c>
      <c r="B175" s="3" t="s">
        <v>116</v>
      </c>
      <c r="C175" s="4">
        <v>28478.587279999989</v>
      </c>
      <c r="D175" s="4">
        <v>257</v>
      </c>
      <c r="E175" s="4">
        <v>1</v>
      </c>
      <c r="F175" s="5"/>
      <c r="G175" s="6" t="e">
        <f t="shared" ca="1" si="15"/>
        <v>#NAME?</v>
      </c>
      <c r="H175" s="7">
        <f t="shared" si="16"/>
        <v>4.3489010989010985</v>
      </c>
      <c r="I175" s="8">
        <f t="shared" si="17"/>
        <v>0</v>
      </c>
      <c r="J175" s="8">
        <f t="shared" si="18"/>
        <v>0</v>
      </c>
      <c r="K175" s="8">
        <f t="shared" si="19"/>
        <v>0</v>
      </c>
      <c r="L175" s="8">
        <f t="shared" si="20"/>
        <v>0</v>
      </c>
      <c r="M175" s="9">
        <f t="shared" si="21"/>
        <v>0</v>
      </c>
      <c r="N175" s="10"/>
      <c r="O175" s="11">
        <v>3</v>
      </c>
      <c r="P175" s="12">
        <v>6.7000001668930054E-2</v>
      </c>
    </row>
    <row r="176" spans="1:26">
      <c r="A176" s="2" t="s">
        <v>428</v>
      </c>
      <c r="B176" s="3" t="s">
        <v>208</v>
      </c>
      <c r="C176" s="4">
        <v>28068.176879999977</v>
      </c>
      <c r="D176" s="4">
        <v>256</v>
      </c>
      <c r="E176" s="4">
        <v>1</v>
      </c>
      <c r="F176" s="5"/>
      <c r="G176" s="6" t="e">
        <f t="shared" ca="1" si="15"/>
        <v>#NAME?</v>
      </c>
      <c r="H176" s="7">
        <f t="shared" si="16"/>
        <v>0</v>
      </c>
      <c r="I176" s="8">
        <f t="shared" si="17"/>
        <v>0</v>
      </c>
      <c r="J176" s="8">
        <f t="shared" si="18"/>
        <v>0</v>
      </c>
      <c r="K176" s="8">
        <f t="shared" si="19"/>
        <v>0</v>
      </c>
      <c r="L176" s="8">
        <f t="shared" si="20"/>
        <v>0</v>
      </c>
      <c r="M176" s="9">
        <f t="shared" si="21"/>
        <v>1.3460884353741494</v>
      </c>
      <c r="N176" s="10"/>
      <c r="Y176" s="11">
        <v>1</v>
      </c>
      <c r="Z176" s="12">
        <v>5.9000000357627869E-2</v>
      </c>
    </row>
    <row r="177" spans="1:26">
      <c r="A177" s="2" t="s">
        <v>430</v>
      </c>
      <c r="B177" s="3" t="s">
        <v>210</v>
      </c>
      <c r="C177" s="4">
        <v>27279.806919999995</v>
      </c>
      <c r="D177" s="4">
        <v>237</v>
      </c>
      <c r="E177" s="4">
        <v>1</v>
      </c>
      <c r="F177" s="5"/>
      <c r="G177" s="6" t="e">
        <f t="shared" ca="1" si="15"/>
        <v>#NAME?</v>
      </c>
      <c r="H177" s="7">
        <f t="shared" si="16"/>
        <v>0</v>
      </c>
      <c r="I177" s="8">
        <f t="shared" si="17"/>
        <v>0</v>
      </c>
      <c r="J177" s="8">
        <f t="shared" si="18"/>
        <v>0</v>
      </c>
      <c r="K177" s="8">
        <f t="shared" si="19"/>
        <v>0</v>
      </c>
      <c r="L177" s="8">
        <f t="shared" si="20"/>
        <v>0</v>
      </c>
      <c r="M177" s="9">
        <f t="shared" si="21"/>
        <v>2.6921768707482987</v>
      </c>
      <c r="N177" s="10"/>
      <c r="Y177" s="11">
        <v>2</v>
      </c>
      <c r="Z177" s="12">
        <v>6.3000001013278961E-2</v>
      </c>
    </row>
    <row r="178" spans="1:26">
      <c r="A178" s="2" t="s">
        <v>437</v>
      </c>
      <c r="B178" s="3" t="s">
        <v>217</v>
      </c>
      <c r="C178" s="4">
        <v>27279.806919999995</v>
      </c>
      <c r="D178" s="4">
        <v>237</v>
      </c>
      <c r="E178" s="4">
        <v>1</v>
      </c>
      <c r="F178" s="5"/>
      <c r="G178" s="6" t="e">
        <f t="shared" ca="1" si="15"/>
        <v>#NAME?</v>
      </c>
      <c r="H178" s="7">
        <f t="shared" si="16"/>
        <v>0</v>
      </c>
      <c r="I178" s="8">
        <f t="shared" si="17"/>
        <v>0</v>
      </c>
      <c r="J178" s="8">
        <f t="shared" si="18"/>
        <v>0</v>
      </c>
      <c r="K178" s="8">
        <f t="shared" si="19"/>
        <v>0</v>
      </c>
      <c r="L178" s="8">
        <f t="shared" si="20"/>
        <v>0</v>
      </c>
      <c r="M178" s="9">
        <f t="shared" si="21"/>
        <v>2.6921768707482987</v>
      </c>
      <c r="N178" s="10"/>
      <c r="Y178" s="11">
        <v>2</v>
      </c>
      <c r="Z178" s="12">
        <v>6.3000001013278961E-2</v>
      </c>
    </row>
    <row r="179" spans="1:26">
      <c r="A179" s="2" t="s">
        <v>416</v>
      </c>
      <c r="B179" s="3" t="s">
        <v>196</v>
      </c>
      <c r="C179" s="4">
        <v>26127.517919999987</v>
      </c>
      <c r="D179" s="4">
        <v>227</v>
      </c>
      <c r="E179" s="4">
        <v>1</v>
      </c>
      <c r="F179" s="5"/>
      <c r="G179" s="6" t="e">
        <f t="shared" ca="1" si="15"/>
        <v>#NAME?</v>
      </c>
      <c r="H179" s="7">
        <f t="shared" si="16"/>
        <v>0</v>
      </c>
      <c r="I179" s="8">
        <f t="shared" si="17"/>
        <v>0</v>
      </c>
      <c r="J179" s="8">
        <f t="shared" si="18"/>
        <v>0</v>
      </c>
      <c r="K179" s="8">
        <f t="shared" si="19"/>
        <v>0</v>
      </c>
      <c r="L179" s="8">
        <f t="shared" si="20"/>
        <v>2.3177159590043921</v>
      </c>
      <c r="M179" s="9">
        <f t="shared" si="21"/>
        <v>0</v>
      </c>
      <c r="N179" s="10"/>
      <c r="W179" s="11">
        <v>3</v>
      </c>
      <c r="X179" s="12">
        <v>0.14100000262260437</v>
      </c>
    </row>
    <row r="180" spans="1:26">
      <c r="A180" s="2" t="s">
        <v>344</v>
      </c>
      <c r="B180" s="3" t="s">
        <v>124</v>
      </c>
      <c r="C180" s="4">
        <v>26011.464279999978</v>
      </c>
      <c r="D180" s="4">
        <v>239</v>
      </c>
      <c r="E180" s="4">
        <v>1</v>
      </c>
      <c r="F180" s="5"/>
      <c r="G180" s="6" t="e">
        <f t="shared" ca="1" si="15"/>
        <v>#NAME?</v>
      </c>
      <c r="H180" s="7">
        <f t="shared" si="16"/>
        <v>0</v>
      </c>
      <c r="I180" s="8">
        <f t="shared" si="17"/>
        <v>1.1778273809523807</v>
      </c>
      <c r="J180" s="8">
        <f t="shared" si="18"/>
        <v>0</v>
      </c>
      <c r="K180" s="8">
        <f t="shared" si="19"/>
        <v>0</v>
      </c>
      <c r="L180" s="8">
        <f t="shared" si="20"/>
        <v>0</v>
      </c>
      <c r="M180" s="9">
        <f t="shared" si="21"/>
        <v>0</v>
      </c>
      <c r="N180" s="10"/>
      <c r="Q180" s="11">
        <v>1</v>
      </c>
      <c r="R180" s="12">
        <v>5.9000000357627869E-2</v>
      </c>
    </row>
    <row r="181" spans="1:26">
      <c r="A181" s="2" t="s">
        <v>392</v>
      </c>
      <c r="B181" s="3" t="s">
        <v>172</v>
      </c>
      <c r="C181" s="4">
        <v>25819.981680000012</v>
      </c>
      <c r="D181" s="4">
        <v>293</v>
      </c>
      <c r="E181" s="4">
        <v>1</v>
      </c>
      <c r="F181" s="5"/>
      <c r="G181" s="6" t="e">
        <f t="shared" ca="1" si="15"/>
        <v>#NAME?</v>
      </c>
      <c r="H181" s="7">
        <f t="shared" si="16"/>
        <v>0</v>
      </c>
      <c r="I181" s="8">
        <f t="shared" si="17"/>
        <v>0</v>
      </c>
      <c r="J181" s="8">
        <f t="shared" si="18"/>
        <v>0</v>
      </c>
      <c r="K181" s="8">
        <f t="shared" si="19"/>
        <v>1.2948875255623722</v>
      </c>
      <c r="L181" s="8">
        <f t="shared" si="20"/>
        <v>0</v>
      </c>
      <c r="M181" s="9">
        <f t="shared" si="21"/>
        <v>0</v>
      </c>
      <c r="N181" s="10"/>
      <c r="U181" s="11">
        <v>2</v>
      </c>
      <c r="V181" s="12">
        <v>4.3999999761581421E-2</v>
      </c>
    </row>
    <row r="182" spans="1:26">
      <c r="A182" s="2" t="s">
        <v>338</v>
      </c>
      <c r="B182" s="3" t="s">
        <v>118</v>
      </c>
      <c r="C182" s="4">
        <v>25325.561039999997</v>
      </c>
      <c r="D182" s="4">
        <v>246</v>
      </c>
      <c r="E182" s="4">
        <v>1</v>
      </c>
      <c r="F182" s="5"/>
      <c r="G182" s="6" t="e">
        <f t="shared" ca="1" si="15"/>
        <v>#NAME?</v>
      </c>
      <c r="H182" s="7">
        <f t="shared" si="16"/>
        <v>1.4496336996336996</v>
      </c>
      <c r="I182" s="8">
        <f t="shared" si="17"/>
        <v>0</v>
      </c>
      <c r="J182" s="8">
        <f t="shared" si="18"/>
        <v>0</v>
      </c>
      <c r="K182" s="8">
        <f t="shared" si="19"/>
        <v>0</v>
      </c>
      <c r="L182" s="8">
        <f t="shared" si="20"/>
        <v>0</v>
      </c>
      <c r="M182" s="9">
        <f t="shared" si="21"/>
        <v>0</v>
      </c>
      <c r="N182" s="10"/>
      <c r="O182" s="11">
        <v>1</v>
      </c>
      <c r="P182" s="12">
        <v>6.1000000685453415E-2</v>
      </c>
    </row>
    <row r="183" spans="1:26">
      <c r="A183" s="2" t="s">
        <v>414</v>
      </c>
      <c r="B183" s="3" t="s">
        <v>194</v>
      </c>
      <c r="C183" s="4">
        <v>25153.311199999975</v>
      </c>
      <c r="D183" s="4">
        <v>229</v>
      </c>
      <c r="E183" s="4">
        <v>1</v>
      </c>
      <c r="F183" s="5"/>
      <c r="G183" s="6" t="e">
        <f t="shared" ca="1" si="15"/>
        <v>#NAME?</v>
      </c>
      <c r="H183" s="7">
        <f t="shared" si="16"/>
        <v>0</v>
      </c>
      <c r="I183" s="8">
        <f t="shared" si="17"/>
        <v>0</v>
      </c>
      <c r="J183" s="8">
        <f t="shared" si="18"/>
        <v>0</v>
      </c>
      <c r="K183" s="8">
        <f t="shared" si="19"/>
        <v>0</v>
      </c>
      <c r="L183" s="8">
        <f t="shared" si="20"/>
        <v>3.0902879453391896</v>
      </c>
      <c r="M183" s="9">
        <f t="shared" si="21"/>
        <v>0</v>
      </c>
      <c r="N183" s="10"/>
      <c r="W183" s="11">
        <v>4</v>
      </c>
      <c r="X183" s="12">
        <v>0.13099999725818634</v>
      </c>
    </row>
    <row r="184" spans="1:26">
      <c r="A184" s="2" t="s">
        <v>322</v>
      </c>
      <c r="B184" s="3" t="s">
        <v>102</v>
      </c>
      <c r="C184" s="4">
        <v>25048.727799999982</v>
      </c>
      <c r="D184" s="4">
        <v>236</v>
      </c>
      <c r="E184" s="4">
        <v>1</v>
      </c>
      <c r="F184" s="5"/>
      <c r="G184" s="6" t="e">
        <f t="shared" ca="1" si="15"/>
        <v>#NAME?</v>
      </c>
      <c r="H184" s="7">
        <f t="shared" si="16"/>
        <v>4.3489010989010985</v>
      </c>
      <c r="I184" s="8">
        <f t="shared" si="17"/>
        <v>0</v>
      </c>
      <c r="J184" s="8">
        <f t="shared" si="18"/>
        <v>0</v>
      </c>
      <c r="K184" s="8">
        <f t="shared" si="19"/>
        <v>0</v>
      </c>
      <c r="L184" s="8">
        <f t="shared" si="20"/>
        <v>0</v>
      </c>
      <c r="M184" s="9">
        <f t="shared" si="21"/>
        <v>0</v>
      </c>
      <c r="N184" s="10"/>
      <c r="O184" s="11">
        <v>3</v>
      </c>
      <c r="P184" s="12">
        <v>9.6999995410442352E-2</v>
      </c>
    </row>
    <row r="185" spans="1:26">
      <c r="A185" s="2" t="s">
        <v>368</v>
      </c>
      <c r="B185" s="3" t="s">
        <v>148</v>
      </c>
      <c r="C185" s="4">
        <v>24939.203959999959</v>
      </c>
      <c r="D185" s="4">
        <v>225</v>
      </c>
      <c r="E185" s="4">
        <v>1</v>
      </c>
      <c r="F185" s="5"/>
      <c r="G185" s="6" t="e">
        <f t="shared" ca="1" si="15"/>
        <v>#NAME?</v>
      </c>
      <c r="H185" s="7">
        <f t="shared" si="16"/>
        <v>0</v>
      </c>
      <c r="I185" s="8">
        <f t="shared" si="17"/>
        <v>0</v>
      </c>
      <c r="J185" s="8">
        <f t="shared" si="18"/>
        <v>5.6860632183908049</v>
      </c>
      <c r="K185" s="8">
        <f t="shared" si="19"/>
        <v>0</v>
      </c>
      <c r="L185" s="8">
        <f t="shared" si="20"/>
        <v>0</v>
      </c>
      <c r="M185" s="9">
        <f t="shared" si="21"/>
        <v>0</v>
      </c>
      <c r="N185" s="10"/>
      <c r="S185" s="11">
        <v>5</v>
      </c>
      <c r="T185" s="12">
        <v>6.1999998986721039E-2</v>
      </c>
    </row>
    <row r="186" spans="1:26">
      <c r="A186" s="2" t="s">
        <v>383</v>
      </c>
      <c r="B186" s="3" t="s">
        <v>163</v>
      </c>
      <c r="C186" s="4">
        <v>24802.062879999958</v>
      </c>
      <c r="D186" s="4">
        <v>224</v>
      </c>
      <c r="E186" s="4">
        <v>1</v>
      </c>
      <c r="F186" s="5"/>
      <c r="G186" s="6" t="e">
        <f t="shared" ca="1" si="15"/>
        <v>#NAME?</v>
      </c>
      <c r="H186" s="7">
        <f t="shared" si="16"/>
        <v>0</v>
      </c>
      <c r="I186" s="8">
        <f t="shared" si="17"/>
        <v>0</v>
      </c>
      <c r="J186" s="8">
        <f t="shared" si="18"/>
        <v>5.6860632183908049</v>
      </c>
      <c r="K186" s="8">
        <f t="shared" si="19"/>
        <v>0</v>
      </c>
      <c r="L186" s="8">
        <f t="shared" si="20"/>
        <v>0</v>
      </c>
      <c r="M186" s="9">
        <f t="shared" si="21"/>
        <v>0</v>
      </c>
      <c r="N186" s="10"/>
      <c r="S186" s="11">
        <v>5</v>
      </c>
      <c r="T186" s="12">
        <v>6.1999998986721039E-2</v>
      </c>
    </row>
    <row r="187" spans="1:26">
      <c r="A187" s="2" t="s">
        <v>415</v>
      </c>
      <c r="B187" s="3" t="s">
        <v>195</v>
      </c>
      <c r="C187" s="4">
        <v>24639.353719999988</v>
      </c>
      <c r="D187" s="4">
        <v>228</v>
      </c>
      <c r="E187" s="4">
        <v>1</v>
      </c>
      <c r="F187" s="5"/>
      <c r="G187" s="6" t="e">
        <f t="shared" ref="G187:G216" ca="1" si="22">_xlfn.T.TEST(H187:J187,K187:M187,2,1)</f>
        <v>#NAME?</v>
      </c>
      <c r="H187" s="7">
        <f t="shared" ref="H187:H216" si="23">(O187/$H$2)*$N$2</f>
        <v>0</v>
      </c>
      <c r="I187" s="8">
        <f t="shared" ref="I187:I216" si="24">(Q187/$I$2)*$N$2</f>
        <v>0</v>
      </c>
      <c r="J187" s="8">
        <f t="shared" ref="J187:J216" si="25">(S187/$J$2)*$N$2</f>
        <v>0</v>
      </c>
      <c r="K187" s="8">
        <f t="shared" ref="K187:K216" si="26">(U187/$K$2)*$N$2</f>
        <v>0</v>
      </c>
      <c r="L187" s="8">
        <f t="shared" ref="L187:L216" si="27">(W187/$L$2)*$N$2</f>
        <v>0.7725719863347974</v>
      </c>
      <c r="M187" s="9">
        <f t="shared" ref="M187:M216" si="28">(Y187/$M$2)*$N$2</f>
        <v>0</v>
      </c>
      <c r="N187" s="10"/>
      <c r="W187" s="11">
        <v>1</v>
      </c>
      <c r="X187" s="12">
        <v>7.9000003635883331E-2</v>
      </c>
    </row>
    <row r="188" spans="1:26">
      <c r="A188" s="2" t="s">
        <v>410</v>
      </c>
      <c r="B188" s="3" t="s">
        <v>190</v>
      </c>
      <c r="C188" s="4">
        <v>24065.708399999996</v>
      </c>
      <c r="D188" s="4">
        <v>216</v>
      </c>
      <c r="E188" s="4">
        <v>1</v>
      </c>
      <c r="F188" s="5"/>
      <c r="G188" s="6" t="e">
        <f t="shared" ca="1" si="22"/>
        <v>#NAME?</v>
      </c>
      <c r="H188" s="7">
        <f t="shared" si="23"/>
        <v>0</v>
      </c>
      <c r="I188" s="8">
        <f t="shared" si="24"/>
        <v>0</v>
      </c>
      <c r="J188" s="8">
        <f t="shared" si="25"/>
        <v>0</v>
      </c>
      <c r="K188" s="8">
        <f t="shared" si="26"/>
        <v>0</v>
      </c>
      <c r="L188" s="8">
        <f t="shared" si="27"/>
        <v>4.6354319180087842</v>
      </c>
      <c r="M188" s="9">
        <f t="shared" si="28"/>
        <v>0</v>
      </c>
      <c r="N188" s="10"/>
      <c r="W188" s="11">
        <v>6</v>
      </c>
      <c r="X188" s="12">
        <v>0.1939999908208847</v>
      </c>
    </row>
    <row r="189" spans="1:26">
      <c r="A189" s="2" t="s">
        <v>421</v>
      </c>
      <c r="B189" s="3" t="s">
        <v>201</v>
      </c>
      <c r="C189" s="4">
        <v>23815.714159999963</v>
      </c>
      <c r="D189" s="4">
        <v>235</v>
      </c>
      <c r="E189" s="4">
        <v>1</v>
      </c>
      <c r="F189" s="5"/>
      <c r="G189" s="6" t="e">
        <f t="shared" ca="1" si="22"/>
        <v>#NAME?</v>
      </c>
      <c r="H189" s="7">
        <f t="shared" si="23"/>
        <v>0</v>
      </c>
      <c r="I189" s="8">
        <f t="shared" si="24"/>
        <v>0</v>
      </c>
      <c r="J189" s="8">
        <f t="shared" si="25"/>
        <v>0</v>
      </c>
      <c r="K189" s="8">
        <f t="shared" si="26"/>
        <v>0</v>
      </c>
      <c r="L189" s="8">
        <f t="shared" si="27"/>
        <v>3.0902879453391896</v>
      </c>
      <c r="M189" s="9">
        <f t="shared" si="28"/>
        <v>0</v>
      </c>
      <c r="N189" s="10"/>
      <c r="W189" s="11">
        <v>4</v>
      </c>
      <c r="X189" s="12">
        <v>0.19099999964237213</v>
      </c>
    </row>
    <row r="190" spans="1:26">
      <c r="A190" s="2" t="s">
        <v>438</v>
      </c>
      <c r="B190" s="3" t="s">
        <v>218</v>
      </c>
      <c r="C190" s="4">
        <v>22857.916999999994</v>
      </c>
      <c r="D190" s="4">
        <v>201</v>
      </c>
      <c r="E190" s="4">
        <v>1</v>
      </c>
      <c r="F190" s="5"/>
      <c r="G190" s="6" t="e">
        <f t="shared" ca="1" si="22"/>
        <v>#NAME?</v>
      </c>
      <c r="H190" s="7">
        <f t="shared" si="23"/>
        <v>0</v>
      </c>
      <c r="I190" s="8">
        <f t="shared" si="24"/>
        <v>0</v>
      </c>
      <c r="J190" s="8">
        <f t="shared" si="25"/>
        <v>0</v>
      </c>
      <c r="K190" s="8">
        <f t="shared" si="26"/>
        <v>0</v>
      </c>
      <c r="L190" s="8">
        <f t="shared" si="27"/>
        <v>0</v>
      </c>
      <c r="M190" s="9">
        <f t="shared" si="28"/>
        <v>2.6921768707482987</v>
      </c>
      <c r="N190" s="10"/>
      <c r="Y190" s="11">
        <v>2</v>
      </c>
      <c r="Z190" s="12">
        <v>6.4999997615814209E-2</v>
      </c>
    </row>
    <row r="191" spans="1:26">
      <c r="A191" s="2" t="s">
        <v>284</v>
      </c>
      <c r="B191" s="3" t="s">
        <v>64</v>
      </c>
      <c r="C191" s="4">
        <v>21649.45743999998</v>
      </c>
      <c r="D191" s="4">
        <v>219</v>
      </c>
      <c r="E191" s="4">
        <v>1</v>
      </c>
      <c r="F191" s="5"/>
      <c r="G191" s="6" t="e">
        <f t="shared" ca="1" si="22"/>
        <v>#NAME?</v>
      </c>
      <c r="H191" s="7">
        <f t="shared" si="23"/>
        <v>0</v>
      </c>
      <c r="I191" s="8">
        <f t="shared" si="24"/>
        <v>2.3556547619047614</v>
      </c>
      <c r="J191" s="8">
        <f t="shared" si="25"/>
        <v>0</v>
      </c>
      <c r="K191" s="8">
        <f t="shared" si="26"/>
        <v>0</v>
      </c>
      <c r="L191" s="8">
        <f t="shared" si="27"/>
        <v>0</v>
      </c>
      <c r="M191" s="9">
        <f t="shared" si="28"/>
        <v>0</v>
      </c>
      <c r="N191" s="10"/>
      <c r="Q191" s="11">
        <v>2</v>
      </c>
      <c r="R191" s="12">
        <v>6.8000003695487976E-2</v>
      </c>
      <c r="S191" s="11"/>
    </row>
    <row r="192" spans="1:26">
      <c r="A192" s="2" t="s">
        <v>363</v>
      </c>
      <c r="B192" s="3" t="s">
        <v>143</v>
      </c>
      <c r="C192" s="4">
        <v>21535.222599999972</v>
      </c>
      <c r="D192" s="4">
        <v>205</v>
      </c>
      <c r="E192" s="4">
        <v>1</v>
      </c>
      <c r="F192" s="5"/>
      <c r="G192" s="6" t="e">
        <f t="shared" ca="1" si="22"/>
        <v>#NAME?</v>
      </c>
      <c r="H192" s="7">
        <f t="shared" si="23"/>
        <v>0</v>
      </c>
      <c r="I192" s="8">
        <f t="shared" si="24"/>
        <v>0</v>
      </c>
      <c r="J192" s="8">
        <f t="shared" si="25"/>
        <v>3.4116379310344827</v>
      </c>
      <c r="K192" s="8">
        <f t="shared" si="26"/>
        <v>0</v>
      </c>
      <c r="L192" s="8">
        <f t="shared" si="27"/>
        <v>0</v>
      </c>
      <c r="M192" s="9">
        <f t="shared" si="28"/>
        <v>0</v>
      </c>
      <c r="N192" s="10"/>
      <c r="S192" s="11">
        <v>3</v>
      </c>
      <c r="T192" s="12">
        <v>7.8000001609325409E-2</v>
      </c>
    </row>
    <row r="193" spans="1:20">
      <c r="A193" s="2" t="s">
        <v>381</v>
      </c>
      <c r="B193" s="3" t="s">
        <v>161</v>
      </c>
      <c r="C193" s="4">
        <v>21535.222599999972</v>
      </c>
      <c r="D193" s="4">
        <v>205</v>
      </c>
      <c r="E193" s="4">
        <v>1</v>
      </c>
      <c r="F193" s="5"/>
      <c r="G193" s="6" t="e">
        <f t="shared" ca="1" si="22"/>
        <v>#NAME?</v>
      </c>
      <c r="H193" s="7">
        <f t="shared" si="23"/>
        <v>0</v>
      </c>
      <c r="I193" s="8">
        <f t="shared" si="24"/>
        <v>0</v>
      </c>
      <c r="J193" s="8">
        <f t="shared" si="25"/>
        <v>3.4116379310344827</v>
      </c>
      <c r="K193" s="8">
        <f t="shared" si="26"/>
        <v>0</v>
      </c>
      <c r="L193" s="8">
        <f t="shared" si="27"/>
        <v>0</v>
      </c>
      <c r="M193" s="9">
        <f t="shared" si="28"/>
        <v>0</v>
      </c>
      <c r="N193" s="10"/>
      <c r="S193" s="11">
        <v>3</v>
      </c>
      <c r="T193" s="12">
        <v>7.8000001609325409E-2</v>
      </c>
    </row>
    <row r="194" spans="1:20">
      <c r="A194" s="2" t="s">
        <v>341</v>
      </c>
      <c r="B194" s="3" t="s">
        <v>121</v>
      </c>
      <c r="C194" s="4">
        <v>21164.018039999981</v>
      </c>
      <c r="D194" s="4">
        <v>192</v>
      </c>
      <c r="E194" s="4">
        <v>1</v>
      </c>
      <c r="F194" s="5"/>
      <c r="G194" s="6" t="e">
        <f t="shared" ca="1" si="22"/>
        <v>#NAME?</v>
      </c>
      <c r="H194" s="7">
        <f t="shared" si="23"/>
        <v>5.7985347985347984</v>
      </c>
      <c r="I194" s="8">
        <f t="shared" si="24"/>
        <v>0</v>
      </c>
      <c r="J194" s="8">
        <f t="shared" si="25"/>
        <v>0</v>
      </c>
      <c r="K194" s="8">
        <f t="shared" si="26"/>
        <v>0</v>
      </c>
      <c r="L194" s="8">
        <f t="shared" si="27"/>
        <v>0</v>
      </c>
      <c r="M194" s="9">
        <f t="shared" si="28"/>
        <v>0</v>
      </c>
      <c r="N194" s="10"/>
      <c r="O194" s="11">
        <v>4</v>
      </c>
      <c r="P194" s="12">
        <v>0.10399999469518661</v>
      </c>
    </row>
    <row r="195" spans="1:20">
      <c r="A195" s="2" t="s">
        <v>357</v>
      </c>
      <c r="B195" s="3" t="s">
        <v>137</v>
      </c>
      <c r="C195" s="4">
        <v>19664.005040000011</v>
      </c>
      <c r="D195" s="4">
        <v>173</v>
      </c>
      <c r="E195" s="4">
        <v>1</v>
      </c>
      <c r="F195" s="5"/>
      <c r="G195" s="6" t="e">
        <f t="shared" ca="1" si="22"/>
        <v>#NAME?</v>
      </c>
      <c r="H195" s="7">
        <f t="shared" si="23"/>
        <v>0</v>
      </c>
      <c r="I195" s="8">
        <f t="shared" si="24"/>
        <v>0</v>
      </c>
      <c r="J195" s="8">
        <f t="shared" si="25"/>
        <v>1.1372126436781609</v>
      </c>
      <c r="K195" s="8">
        <f t="shared" si="26"/>
        <v>0</v>
      </c>
      <c r="L195" s="8">
        <f t="shared" si="27"/>
        <v>0</v>
      </c>
      <c r="M195" s="9">
        <f t="shared" si="28"/>
        <v>0</v>
      </c>
      <c r="N195" s="10"/>
      <c r="S195" s="11">
        <v>1</v>
      </c>
      <c r="T195" s="12">
        <v>0.20999999344348907</v>
      </c>
    </row>
    <row r="196" spans="1:20">
      <c r="A196" s="2" t="s">
        <v>385</v>
      </c>
      <c r="B196" s="3" t="s">
        <v>165</v>
      </c>
      <c r="C196" s="4">
        <v>18461.750079999987</v>
      </c>
      <c r="D196" s="4">
        <v>173</v>
      </c>
      <c r="E196" s="4">
        <v>1</v>
      </c>
      <c r="F196" s="5"/>
      <c r="G196" s="6" t="e">
        <f t="shared" ca="1" si="22"/>
        <v>#NAME?</v>
      </c>
      <c r="H196" s="7">
        <f t="shared" si="23"/>
        <v>0</v>
      </c>
      <c r="I196" s="8">
        <f t="shared" si="24"/>
        <v>0</v>
      </c>
      <c r="J196" s="8">
        <f t="shared" si="25"/>
        <v>1.1372126436781609</v>
      </c>
      <c r="K196" s="8">
        <f t="shared" si="26"/>
        <v>0</v>
      </c>
      <c r="L196" s="8">
        <f t="shared" si="27"/>
        <v>0</v>
      </c>
      <c r="M196" s="9">
        <f t="shared" si="28"/>
        <v>0</v>
      </c>
      <c r="N196" s="10"/>
      <c r="S196" s="11">
        <v>1</v>
      </c>
      <c r="T196" s="12">
        <v>8.6999997496604919E-2</v>
      </c>
    </row>
    <row r="197" spans="1:20">
      <c r="A197" s="2" t="s">
        <v>319</v>
      </c>
      <c r="B197" s="3" t="s">
        <v>99</v>
      </c>
      <c r="C197" s="4">
        <v>18402.491599999987</v>
      </c>
      <c r="D197" s="4">
        <v>165</v>
      </c>
      <c r="E197" s="4">
        <v>1</v>
      </c>
      <c r="F197" s="5"/>
      <c r="G197" s="6" t="e">
        <f t="shared" ca="1" si="22"/>
        <v>#NAME?</v>
      </c>
      <c r="H197" s="7">
        <f t="shared" si="23"/>
        <v>1.4496336996336996</v>
      </c>
      <c r="I197" s="8">
        <f t="shared" si="24"/>
        <v>0</v>
      </c>
      <c r="J197" s="8">
        <f t="shared" si="25"/>
        <v>0</v>
      </c>
      <c r="K197" s="8">
        <f t="shared" si="26"/>
        <v>0</v>
      </c>
      <c r="L197" s="8">
        <f t="shared" si="27"/>
        <v>0</v>
      </c>
      <c r="M197" s="9">
        <f t="shared" si="28"/>
        <v>0</v>
      </c>
      <c r="N197" s="10"/>
      <c r="O197" s="11">
        <v>1</v>
      </c>
      <c r="P197" s="12">
        <v>8.5000000894069672E-2</v>
      </c>
    </row>
    <row r="198" spans="1:20">
      <c r="A198" s="2" t="s">
        <v>362</v>
      </c>
      <c r="B198" s="3" t="s">
        <v>142</v>
      </c>
      <c r="C198" s="4">
        <v>17672.648680000006</v>
      </c>
      <c r="D198" s="4">
        <v>154</v>
      </c>
      <c r="E198" s="4">
        <v>1</v>
      </c>
      <c r="F198" s="5"/>
      <c r="G198" s="6" t="e">
        <f t="shared" ca="1" si="22"/>
        <v>#NAME?</v>
      </c>
      <c r="H198" s="7">
        <f t="shared" si="23"/>
        <v>0</v>
      </c>
      <c r="I198" s="8">
        <f t="shared" si="24"/>
        <v>0</v>
      </c>
      <c r="J198" s="8">
        <f t="shared" si="25"/>
        <v>1.1372126436781609</v>
      </c>
      <c r="K198" s="8">
        <f t="shared" si="26"/>
        <v>0</v>
      </c>
      <c r="L198" s="8">
        <f t="shared" si="27"/>
        <v>0</v>
      </c>
      <c r="M198" s="9">
        <f t="shared" si="28"/>
        <v>0</v>
      </c>
      <c r="N198" s="10"/>
      <c r="S198" s="11">
        <v>1</v>
      </c>
      <c r="T198" s="12">
        <v>0.20999999344348907</v>
      </c>
    </row>
    <row r="199" spans="1:20">
      <c r="A199" s="2" t="s">
        <v>377</v>
      </c>
      <c r="B199" s="3" t="s">
        <v>157</v>
      </c>
      <c r="C199" s="4">
        <v>17658.621800000004</v>
      </c>
      <c r="D199" s="4">
        <v>154</v>
      </c>
      <c r="E199" s="4">
        <v>1</v>
      </c>
      <c r="F199" s="5"/>
      <c r="G199" s="6" t="e">
        <f t="shared" ca="1" si="22"/>
        <v>#NAME?</v>
      </c>
      <c r="H199" s="7">
        <f t="shared" si="23"/>
        <v>0</v>
      </c>
      <c r="I199" s="8">
        <f t="shared" si="24"/>
        <v>0</v>
      </c>
      <c r="J199" s="8">
        <f t="shared" si="25"/>
        <v>1.1372126436781609</v>
      </c>
      <c r="K199" s="8">
        <f t="shared" si="26"/>
        <v>0</v>
      </c>
      <c r="L199" s="8">
        <f t="shared" si="27"/>
        <v>0</v>
      </c>
      <c r="M199" s="9">
        <f t="shared" si="28"/>
        <v>0</v>
      </c>
      <c r="N199" s="10"/>
      <c r="S199" s="11">
        <v>1</v>
      </c>
      <c r="T199" s="12">
        <v>0.20999999344348907</v>
      </c>
    </row>
    <row r="200" spans="1:20">
      <c r="A200" s="2" t="s">
        <v>360</v>
      </c>
      <c r="B200" s="3" t="s">
        <v>140</v>
      </c>
      <c r="C200" s="4">
        <v>17639.575400000005</v>
      </c>
      <c r="D200" s="4">
        <v>154</v>
      </c>
      <c r="E200" s="4">
        <v>1</v>
      </c>
      <c r="F200" s="5"/>
      <c r="G200" s="6" t="e">
        <f t="shared" ca="1" si="22"/>
        <v>#NAME?</v>
      </c>
      <c r="H200" s="7">
        <f t="shared" si="23"/>
        <v>0</v>
      </c>
      <c r="I200" s="8">
        <f t="shared" si="24"/>
        <v>0</v>
      </c>
      <c r="J200" s="8">
        <f t="shared" si="25"/>
        <v>1.1372126436781609</v>
      </c>
      <c r="K200" s="8">
        <f t="shared" si="26"/>
        <v>0</v>
      </c>
      <c r="L200" s="8">
        <f t="shared" si="27"/>
        <v>0</v>
      </c>
      <c r="M200" s="9">
        <f t="shared" si="28"/>
        <v>0</v>
      </c>
      <c r="N200" s="10"/>
      <c r="S200" s="11">
        <v>1</v>
      </c>
      <c r="T200" s="12">
        <v>0.20999999344348907</v>
      </c>
    </row>
    <row r="201" spans="1:20">
      <c r="A201" s="2" t="s">
        <v>346</v>
      </c>
      <c r="B201" s="3" t="s">
        <v>126</v>
      </c>
      <c r="C201" s="4">
        <v>17610.069519999961</v>
      </c>
      <c r="D201" s="4">
        <v>168</v>
      </c>
      <c r="E201" s="4">
        <v>1</v>
      </c>
      <c r="F201" s="5"/>
      <c r="G201" s="6" t="e">
        <f t="shared" ca="1" si="22"/>
        <v>#NAME?</v>
      </c>
      <c r="H201" s="7">
        <f t="shared" si="23"/>
        <v>0</v>
      </c>
      <c r="I201" s="8">
        <f t="shared" si="24"/>
        <v>1.1778273809523807</v>
      </c>
      <c r="J201" s="8">
        <f t="shared" si="25"/>
        <v>0</v>
      </c>
      <c r="K201" s="8">
        <f t="shared" si="26"/>
        <v>0</v>
      </c>
      <c r="L201" s="8">
        <f t="shared" si="27"/>
        <v>0</v>
      </c>
      <c r="M201" s="9">
        <f t="shared" si="28"/>
        <v>0</v>
      </c>
      <c r="N201" s="10"/>
      <c r="Q201" s="11">
        <v>1</v>
      </c>
      <c r="R201" s="12">
        <v>6.4999997615814209E-2</v>
      </c>
    </row>
    <row r="202" spans="1:20">
      <c r="A202" s="2" t="s">
        <v>314</v>
      </c>
      <c r="B202" s="3" t="s">
        <v>94</v>
      </c>
      <c r="C202" s="4">
        <v>16225.320599999974</v>
      </c>
      <c r="D202" s="4">
        <v>162</v>
      </c>
      <c r="E202" s="4">
        <v>1</v>
      </c>
      <c r="F202" s="5"/>
      <c r="G202" s="6" t="e">
        <f t="shared" ca="1" si="22"/>
        <v>#NAME?</v>
      </c>
      <c r="H202" s="7">
        <f t="shared" si="23"/>
        <v>4.3489010989010985</v>
      </c>
      <c r="I202" s="8">
        <f t="shared" si="24"/>
        <v>0</v>
      </c>
      <c r="J202" s="8">
        <f t="shared" si="25"/>
        <v>0</v>
      </c>
      <c r="K202" s="8">
        <f t="shared" si="26"/>
        <v>0</v>
      </c>
      <c r="L202" s="8">
        <f t="shared" si="27"/>
        <v>0</v>
      </c>
      <c r="M202" s="9">
        <f t="shared" si="28"/>
        <v>0</v>
      </c>
      <c r="N202" s="10"/>
      <c r="O202" s="11">
        <v>3</v>
      </c>
      <c r="P202" s="12">
        <v>0.22200000286102295</v>
      </c>
    </row>
    <row r="203" spans="1:20">
      <c r="A203" s="2" t="s">
        <v>270</v>
      </c>
      <c r="B203" s="3" t="s">
        <v>50</v>
      </c>
      <c r="C203" s="4">
        <v>16112.483239999978</v>
      </c>
      <c r="D203" s="4">
        <v>159</v>
      </c>
      <c r="E203" s="4">
        <v>1</v>
      </c>
      <c r="F203" s="5"/>
      <c r="G203" s="6" t="e">
        <f t="shared" ca="1" si="22"/>
        <v>#NAME?</v>
      </c>
      <c r="H203" s="7">
        <f t="shared" si="23"/>
        <v>0</v>
      </c>
      <c r="I203" s="8">
        <f t="shared" si="24"/>
        <v>0</v>
      </c>
      <c r="J203" s="8">
        <f t="shared" si="25"/>
        <v>4.5488505747126435</v>
      </c>
      <c r="K203" s="8">
        <f t="shared" si="26"/>
        <v>0</v>
      </c>
      <c r="L203" s="8">
        <f t="shared" si="27"/>
        <v>0</v>
      </c>
      <c r="M203" s="9">
        <f t="shared" si="28"/>
        <v>0</v>
      </c>
      <c r="N203" s="10"/>
      <c r="O203" s="11"/>
      <c r="S203" s="11">
        <v>4</v>
      </c>
      <c r="T203" s="12">
        <v>6.8999998271465302E-2</v>
      </c>
    </row>
    <row r="204" spans="1:20">
      <c r="A204" s="2" t="s">
        <v>307</v>
      </c>
      <c r="B204" s="3" t="s">
        <v>87</v>
      </c>
      <c r="C204" s="4">
        <v>15862.216999999986</v>
      </c>
      <c r="D204" s="4">
        <v>150</v>
      </c>
      <c r="E204" s="4">
        <v>1</v>
      </c>
      <c r="F204" s="5"/>
      <c r="G204" s="6" t="e">
        <f t="shared" ca="1" si="22"/>
        <v>#NAME?</v>
      </c>
      <c r="H204" s="7">
        <f t="shared" si="23"/>
        <v>2.8992673992673992</v>
      </c>
      <c r="I204" s="8">
        <f t="shared" si="24"/>
        <v>0</v>
      </c>
      <c r="J204" s="8">
        <f t="shared" si="25"/>
        <v>0</v>
      </c>
      <c r="K204" s="8">
        <f t="shared" si="26"/>
        <v>0</v>
      </c>
      <c r="L204" s="8">
        <f t="shared" si="27"/>
        <v>0</v>
      </c>
      <c r="M204" s="9">
        <f t="shared" si="28"/>
        <v>0</v>
      </c>
      <c r="N204" s="10"/>
      <c r="O204" s="11">
        <v>2</v>
      </c>
      <c r="P204" s="12">
        <v>8.6999997496604919E-2</v>
      </c>
    </row>
    <row r="205" spans="1:20">
      <c r="A205" s="2" t="s">
        <v>335</v>
      </c>
      <c r="B205" s="3" t="s">
        <v>115</v>
      </c>
      <c r="C205" s="4">
        <v>15817.179079999987</v>
      </c>
      <c r="D205" s="4">
        <v>150</v>
      </c>
      <c r="E205" s="4">
        <v>1</v>
      </c>
      <c r="F205" s="5"/>
      <c r="G205" s="6" t="e">
        <f t="shared" ca="1" si="22"/>
        <v>#NAME?</v>
      </c>
      <c r="H205" s="7">
        <f t="shared" si="23"/>
        <v>2.8992673992673992</v>
      </c>
      <c r="I205" s="8">
        <f t="shared" si="24"/>
        <v>0</v>
      </c>
      <c r="J205" s="8">
        <f t="shared" si="25"/>
        <v>0</v>
      </c>
      <c r="K205" s="8">
        <f t="shared" si="26"/>
        <v>0</v>
      </c>
      <c r="L205" s="8">
        <f t="shared" si="27"/>
        <v>0</v>
      </c>
      <c r="M205" s="9">
        <f t="shared" si="28"/>
        <v>0</v>
      </c>
      <c r="N205" s="10"/>
      <c r="O205" s="11">
        <v>2</v>
      </c>
      <c r="P205" s="12">
        <v>8.6999997496604919E-2</v>
      </c>
    </row>
    <row r="206" spans="1:20">
      <c r="A206" s="2" t="s">
        <v>312</v>
      </c>
      <c r="B206" s="3" t="s">
        <v>92</v>
      </c>
      <c r="C206" s="4">
        <v>15732.073399999988</v>
      </c>
      <c r="D206" s="4">
        <v>150</v>
      </c>
      <c r="E206" s="4">
        <v>1</v>
      </c>
      <c r="F206" s="5"/>
      <c r="G206" s="6" t="e">
        <f t="shared" ca="1" si="22"/>
        <v>#NAME?</v>
      </c>
      <c r="H206" s="7">
        <f t="shared" si="23"/>
        <v>2.8992673992673992</v>
      </c>
      <c r="I206" s="8">
        <f t="shared" si="24"/>
        <v>0</v>
      </c>
      <c r="J206" s="8">
        <f t="shared" si="25"/>
        <v>0</v>
      </c>
      <c r="K206" s="8">
        <f t="shared" si="26"/>
        <v>0</v>
      </c>
      <c r="L206" s="8">
        <f t="shared" si="27"/>
        <v>0</v>
      </c>
      <c r="M206" s="9">
        <f t="shared" si="28"/>
        <v>0</v>
      </c>
      <c r="N206" s="10"/>
      <c r="O206" s="11">
        <v>2</v>
      </c>
      <c r="P206" s="12">
        <v>8.6999997496604919E-2</v>
      </c>
    </row>
    <row r="207" spans="1:20">
      <c r="A207" s="2" t="s">
        <v>370</v>
      </c>
      <c r="B207" s="3" t="s">
        <v>150</v>
      </c>
      <c r="C207" s="4">
        <v>15683.71495999999</v>
      </c>
      <c r="D207" s="4">
        <v>146</v>
      </c>
      <c r="E207" s="4">
        <v>1</v>
      </c>
      <c r="F207" s="5"/>
      <c r="G207" s="6" t="e">
        <f t="shared" ca="1" si="22"/>
        <v>#NAME?</v>
      </c>
      <c r="H207" s="7">
        <f t="shared" si="23"/>
        <v>0</v>
      </c>
      <c r="I207" s="8">
        <f t="shared" si="24"/>
        <v>0</v>
      </c>
      <c r="J207" s="8">
        <f t="shared" si="25"/>
        <v>2.2744252873563218</v>
      </c>
      <c r="K207" s="8">
        <f t="shared" si="26"/>
        <v>0</v>
      </c>
      <c r="L207" s="8">
        <f t="shared" si="27"/>
        <v>0</v>
      </c>
      <c r="M207" s="9">
        <f t="shared" si="28"/>
        <v>0</v>
      </c>
      <c r="N207" s="10"/>
      <c r="S207" s="11">
        <v>2</v>
      </c>
      <c r="T207" s="12">
        <v>0.10999999940395355</v>
      </c>
    </row>
    <row r="208" spans="1:20">
      <c r="A208" s="2" t="s">
        <v>333</v>
      </c>
      <c r="B208" s="3" t="s">
        <v>113</v>
      </c>
      <c r="C208" s="4">
        <v>15671.033079999988</v>
      </c>
      <c r="D208" s="4">
        <v>149</v>
      </c>
      <c r="E208" s="4">
        <v>1</v>
      </c>
      <c r="F208" s="5"/>
      <c r="G208" s="6" t="e">
        <f t="shared" ca="1" si="22"/>
        <v>#NAME?</v>
      </c>
      <c r="H208" s="7">
        <f t="shared" si="23"/>
        <v>2.8992673992673992</v>
      </c>
      <c r="I208" s="8">
        <f t="shared" si="24"/>
        <v>0</v>
      </c>
      <c r="J208" s="8">
        <f t="shared" si="25"/>
        <v>0</v>
      </c>
      <c r="K208" s="8">
        <f t="shared" si="26"/>
        <v>0</v>
      </c>
      <c r="L208" s="8">
        <f t="shared" si="27"/>
        <v>0</v>
      </c>
      <c r="M208" s="9">
        <f t="shared" si="28"/>
        <v>0</v>
      </c>
      <c r="N208" s="10"/>
      <c r="O208" s="11">
        <v>2</v>
      </c>
      <c r="P208" s="12">
        <v>8.6999997496604919E-2</v>
      </c>
    </row>
    <row r="209" spans="1:26">
      <c r="A209" s="2" t="s">
        <v>412</v>
      </c>
      <c r="B209" s="3" t="s">
        <v>192</v>
      </c>
      <c r="C209" s="4">
        <v>13961.872319999991</v>
      </c>
      <c r="D209" s="4">
        <v>124</v>
      </c>
      <c r="E209" s="4">
        <v>1</v>
      </c>
      <c r="F209" s="5"/>
      <c r="G209" s="6" t="e">
        <f t="shared" ca="1" si="22"/>
        <v>#NAME?</v>
      </c>
      <c r="H209" s="7">
        <f t="shared" si="23"/>
        <v>0</v>
      </c>
      <c r="I209" s="8">
        <f t="shared" si="24"/>
        <v>0</v>
      </c>
      <c r="J209" s="8">
        <f t="shared" si="25"/>
        <v>0</v>
      </c>
      <c r="K209" s="8">
        <f t="shared" si="26"/>
        <v>0</v>
      </c>
      <c r="L209" s="8">
        <f t="shared" si="27"/>
        <v>2.3177159590043921</v>
      </c>
      <c r="M209" s="9">
        <f t="shared" si="28"/>
        <v>0</v>
      </c>
      <c r="N209" s="10"/>
      <c r="W209" s="11">
        <v>3</v>
      </c>
      <c r="X209" s="12">
        <v>0.13699999451637268</v>
      </c>
    </row>
    <row r="210" spans="1:26">
      <c r="A210" s="2" t="s">
        <v>409</v>
      </c>
      <c r="B210" s="3" t="s">
        <v>189</v>
      </c>
      <c r="C210" s="4">
        <v>13473.447399999985</v>
      </c>
      <c r="D210" s="4">
        <v>123</v>
      </c>
      <c r="E210" s="4">
        <v>1</v>
      </c>
      <c r="F210" s="5"/>
      <c r="G210" s="6" t="e">
        <f t="shared" ca="1" si="22"/>
        <v>#NAME?</v>
      </c>
      <c r="H210" s="7">
        <f t="shared" si="23"/>
        <v>0</v>
      </c>
      <c r="I210" s="8">
        <f t="shared" si="24"/>
        <v>0</v>
      </c>
      <c r="J210" s="8">
        <f t="shared" si="25"/>
        <v>0</v>
      </c>
      <c r="K210" s="8">
        <f t="shared" si="26"/>
        <v>0</v>
      </c>
      <c r="L210" s="8">
        <f t="shared" si="27"/>
        <v>0.7725719863347974</v>
      </c>
      <c r="M210" s="9">
        <f t="shared" si="28"/>
        <v>0</v>
      </c>
      <c r="N210" s="10"/>
      <c r="W210" s="11">
        <v>1</v>
      </c>
      <c r="X210" s="12">
        <v>0.10600000619888306</v>
      </c>
    </row>
    <row r="211" spans="1:26">
      <c r="A211" s="2" t="s">
        <v>349</v>
      </c>
      <c r="B211" s="3" t="s">
        <v>129</v>
      </c>
      <c r="C211" s="4">
        <v>12402.211039999987</v>
      </c>
      <c r="D211" s="4">
        <v>119</v>
      </c>
      <c r="E211" s="4">
        <v>1</v>
      </c>
      <c r="F211" s="5"/>
      <c r="G211" s="6" t="e">
        <f t="shared" ca="1" si="22"/>
        <v>#NAME?</v>
      </c>
      <c r="H211" s="7">
        <f t="shared" si="23"/>
        <v>0</v>
      </c>
      <c r="I211" s="8">
        <f t="shared" si="24"/>
        <v>1.1778273809523807</v>
      </c>
      <c r="J211" s="8">
        <f t="shared" si="25"/>
        <v>0</v>
      </c>
      <c r="K211" s="8">
        <f t="shared" si="26"/>
        <v>0</v>
      </c>
      <c r="L211" s="8">
        <f t="shared" si="27"/>
        <v>0</v>
      </c>
      <c r="M211" s="9">
        <f t="shared" si="28"/>
        <v>0</v>
      </c>
      <c r="N211" s="10"/>
      <c r="Q211" s="11">
        <v>1</v>
      </c>
      <c r="R211" s="12">
        <v>0.1510000079870224</v>
      </c>
    </row>
    <row r="212" spans="1:26">
      <c r="A212" s="2" t="s">
        <v>343</v>
      </c>
      <c r="B212" s="3" t="s">
        <v>123</v>
      </c>
      <c r="C212" s="4">
        <v>11141.344560000003</v>
      </c>
      <c r="D212" s="4">
        <v>111</v>
      </c>
      <c r="E212" s="4">
        <v>1</v>
      </c>
      <c r="F212" s="5"/>
      <c r="G212" s="6" t="e">
        <f t="shared" ca="1" si="22"/>
        <v>#NAME?</v>
      </c>
      <c r="H212" s="7">
        <f t="shared" si="23"/>
        <v>0</v>
      </c>
      <c r="I212" s="8">
        <f t="shared" si="24"/>
        <v>2.3556547619047614</v>
      </c>
      <c r="J212" s="8">
        <f t="shared" si="25"/>
        <v>0</v>
      </c>
      <c r="K212" s="8">
        <f t="shared" si="26"/>
        <v>0</v>
      </c>
      <c r="L212" s="8">
        <f t="shared" si="27"/>
        <v>0</v>
      </c>
      <c r="M212" s="9">
        <f t="shared" si="28"/>
        <v>0</v>
      </c>
      <c r="N212" s="10"/>
      <c r="Q212" s="11">
        <v>2</v>
      </c>
      <c r="R212" s="12">
        <v>0.12700000405311584</v>
      </c>
    </row>
    <row r="213" spans="1:26">
      <c r="A213" s="2" t="s">
        <v>351</v>
      </c>
      <c r="B213" s="3" t="s">
        <v>131</v>
      </c>
      <c r="C213" s="4">
        <v>11109.302400000002</v>
      </c>
      <c r="D213" s="4">
        <v>110</v>
      </c>
      <c r="E213" s="4">
        <v>1</v>
      </c>
      <c r="F213" s="5"/>
      <c r="G213" s="6" t="e">
        <f t="shared" ca="1" si="22"/>
        <v>#NAME?</v>
      </c>
      <c r="H213" s="7">
        <f t="shared" si="23"/>
        <v>0</v>
      </c>
      <c r="I213" s="8">
        <f t="shared" si="24"/>
        <v>2.3556547619047614</v>
      </c>
      <c r="J213" s="8">
        <f t="shared" si="25"/>
        <v>0</v>
      </c>
      <c r="K213" s="8">
        <f t="shared" si="26"/>
        <v>0</v>
      </c>
      <c r="L213" s="8">
        <f t="shared" si="27"/>
        <v>0</v>
      </c>
      <c r="M213" s="9">
        <f t="shared" si="28"/>
        <v>0</v>
      </c>
      <c r="N213" s="10"/>
      <c r="Q213" s="11">
        <v>2</v>
      </c>
      <c r="R213" s="12">
        <v>0.12700000405311584</v>
      </c>
    </row>
    <row r="214" spans="1:26">
      <c r="A214" s="2" t="s">
        <v>299</v>
      </c>
      <c r="B214" s="3" t="s">
        <v>79</v>
      </c>
      <c r="C214" s="4">
        <v>10412.87824</v>
      </c>
      <c r="D214" s="4">
        <v>94</v>
      </c>
      <c r="E214" s="4">
        <v>2</v>
      </c>
      <c r="F214" s="5"/>
      <c r="G214" s="6" t="e">
        <f t="shared" ca="1" si="22"/>
        <v>#NAME?</v>
      </c>
      <c r="H214" s="7">
        <f t="shared" si="23"/>
        <v>0</v>
      </c>
      <c r="I214" s="8">
        <f t="shared" si="24"/>
        <v>0</v>
      </c>
      <c r="J214" s="8">
        <f t="shared" si="25"/>
        <v>0</v>
      </c>
      <c r="K214" s="8">
        <f t="shared" si="26"/>
        <v>1.9423312883435582</v>
      </c>
      <c r="L214" s="8">
        <f t="shared" si="27"/>
        <v>0</v>
      </c>
      <c r="M214" s="9">
        <f t="shared" si="28"/>
        <v>10.768707482993195</v>
      </c>
      <c r="N214" s="10"/>
      <c r="U214" s="11">
        <v>3</v>
      </c>
      <c r="V214" s="12">
        <v>0.17000000178813934</v>
      </c>
      <c r="Y214" s="11">
        <v>8</v>
      </c>
      <c r="Z214" s="12">
        <v>0.17000000178813934</v>
      </c>
    </row>
    <row r="215" spans="1:26">
      <c r="A215" s="2" t="s">
        <v>391</v>
      </c>
      <c r="B215" s="3" t="s">
        <v>171</v>
      </c>
      <c r="C215" s="4">
        <v>10260.429879999994</v>
      </c>
      <c r="D215" s="4">
        <v>101</v>
      </c>
      <c r="E215" s="4">
        <v>1</v>
      </c>
      <c r="F215" s="5"/>
      <c r="G215" s="6" t="e">
        <f t="shared" ca="1" si="22"/>
        <v>#NAME?</v>
      </c>
      <c r="H215" s="7">
        <f t="shared" si="23"/>
        <v>0</v>
      </c>
      <c r="I215" s="8">
        <f t="shared" si="24"/>
        <v>0</v>
      </c>
      <c r="J215" s="8">
        <f t="shared" si="25"/>
        <v>0</v>
      </c>
      <c r="K215" s="8">
        <f t="shared" si="26"/>
        <v>1.2948875255623722</v>
      </c>
      <c r="L215" s="8">
        <f t="shared" si="27"/>
        <v>0</v>
      </c>
      <c r="M215" s="9">
        <f t="shared" si="28"/>
        <v>0</v>
      </c>
      <c r="N215" s="10"/>
      <c r="U215" s="11">
        <v>2</v>
      </c>
      <c r="V215" s="12">
        <v>0.15800000727176666</v>
      </c>
    </row>
    <row r="216" spans="1:26">
      <c r="A216" s="2" t="s">
        <v>434</v>
      </c>
      <c r="B216" s="3" t="s">
        <v>214</v>
      </c>
      <c r="C216" s="4">
        <v>10021.129639999999</v>
      </c>
      <c r="D216" s="4">
        <v>88</v>
      </c>
      <c r="E216" s="4">
        <v>1</v>
      </c>
      <c r="F216" s="5"/>
      <c r="G216" s="6" t="e">
        <f t="shared" ca="1" si="22"/>
        <v>#NAME?</v>
      </c>
      <c r="H216" s="7">
        <f t="shared" si="23"/>
        <v>0</v>
      </c>
      <c r="I216" s="8">
        <f t="shared" si="24"/>
        <v>0</v>
      </c>
      <c r="J216" s="8">
        <f t="shared" si="25"/>
        <v>0</v>
      </c>
      <c r="K216" s="8">
        <f t="shared" si="26"/>
        <v>0</v>
      </c>
      <c r="L216" s="8">
        <f t="shared" si="27"/>
        <v>0</v>
      </c>
      <c r="M216" s="9">
        <f t="shared" si="28"/>
        <v>2.6921768707482987</v>
      </c>
      <c r="N216" s="10"/>
      <c r="Y216" s="11">
        <v>2</v>
      </c>
      <c r="Z216" s="12">
        <v>0.17000000178813934</v>
      </c>
    </row>
  </sheetData>
  <autoFilter ref="A3:Z216">
    <sortState ref="A4:Z225">
      <sortCondition descending="1" ref="F3:F225"/>
    </sortState>
  </autoFilter>
  <sortState ref="A4:Z407">
    <sortCondition descending="1" ref="E4:E407"/>
  </sortState>
  <mergeCells count="8">
    <mergeCell ref="Y2:Z2"/>
    <mergeCell ref="O1:Z1"/>
    <mergeCell ref="H1:M1"/>
    <mergeCell ref="O2:P2"/>
    <mergeCell ref="Q2:R2"/>
    <mergeCell ref="S2:T2"/>
    <mergeCell ref="U2:V2"/>
    <mergeCell ref="W2:X2"/>
  </mergeCells>
  <pageMargins left="0.7" right="0.7" top="0.75" bottom="0.75" header="0.3" footer="0.3"/>
  <pageSetup paperSize="9" orientation="portrait" r:id="rId1"/>
  <headerFooter>
    <oddFooter>&amp;Cdata&amp;L&amp;D&amp;RPage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C1"/>
  <sheetViews>
    <sheetView topLeftCell="B44" workbookViewId="0">
      <selection activeCell="B44" sqref="A1:XFD1048576"/>
    </sheetView>
  </sheetViews>
  <sheetFormatPr defaultRowHeight="15"/>
  <cols>
    <col min="3" max="3" width="8.7109375" style="16"/>
  </cols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>
      <selection sqref="A1:XFD1048576"/>
    </sheetView>
  </sheetViews>
  <sheetFormatPr defaultRowHeight="15"/>
  <cols>
    <col min="1" max="2" width="8.7109375" style="1"/>
    <col min="3" max="3" width="8.7109375" style="17"/>
    <col min="4" max="8" width="8.7109375" style="1"/>
  </cols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data</vt:lpstr>
      <vt:lpstr>Plan1</vt:lpstr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Goldman</cp:lastModifiedBy>
  <dcterms:created xsi:type="dcterms:W3CDTF">2014-12-12T13:08:58Z</dcterms:created>
  <dcterms:modified xsi:type="dcterms:W3CDTF">2015-04-07T15:17:01Z</dcterms:modified>
</cp:coreProperties>
</file>