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54" i="1" l="1"/>
  <c r="F54" i="1" s="1"/>
  <c r="E55" i="1"/>
  <c r="F55" i="1" s="1"/>
  <c r="E56" i="1"/>
  <c r="F56" i="1" s="1"/>
  <c r="E57" i="1"/>
  <c r="F57" i="1" s="1"/>
  <c r="E58" i="1"/>
  <c r="F58" i="1" s="1"/>
  <c r="E59" i="1"/>
  <c r="F59" i="1" s="1"/>
  <c r="E60" i="1"/>
  <c r="F60" i="1" s="1"/>
  <c r="E61" i="1"/>
  <c r="F61" i="1" s="1"/>
  <c r="E46" i="1" l="1"/>
  <c r="F46" i="1" s="1"/>
  <c r="E47" i="1"/>
  <c r="F47" i="1" s="1"/>
  <c r="E48" i="1"/>
  <c r="F48" i="1" s="1"/>
  <c r="E49" i="1"/>
  <c r="F49" i="1" s="1"/>
  <c r="E50" i="1"/>
  <c r="F50" i="1" s="1"/>
  <c r="E51" i="1"/>
  <c r="F51" i="1" s="1"/>
  <c r="E52" i="1"/>
  <c r="F52" i="1" s="1"/>
  <c r="E22" i="1"/>
  <c r="F22" i="1" s="1"/>
  <c r="E23" i="1"/>
  <c r="F23" i="1" s="1"/>
  <c r="E24" i="1"/>
  <c r="F24" i="1" s="1"/>
  <c r="E25" i="1"/>
  <c r="F25" i="1" s="1"/>
  <c r="E26" i="1"/>
  <c r="F26" i="1" s="1"/>
  <c r="E21" i="1"/>
  <c r="F21" i="1" s="1"/>
  <c r="E37" i="1" l="1"/>
  <c r="F37" i="1" s="1"/>
  <c r="E38" i="1"/>
  <c r="F38" i="1" s="1"/>
  <c r="E39" i="1"/>
  <c r="F39" i="1" s="1"/>
  <c r="E40" i="1"/>
  <c r="F40" i="1" s="1"/>
  <c r="E41" i="1"/>
  <c r="F41" i="1" s="1"/>
  <c r="E42" i="1"/>
  <c r="F42" i="1" s="1"/>
  <c r="E43" i="1"/>
  <c r="F43" i="1" s="1"/>
  <c r="E44" i="1"/>
  <c r="F44" i="1" s="1"/>
  <c r="E28" i="1"/>
  <c r="F28" i="1" s="1"/>
  <c r="E29" i="1"/>
  <c r="F29" i="1" s="1"/>
  <c r="E30" i="1"/>
  <c r="F30" i="1" s="1"/>
  <c r="E31" i="1"/>
  <c r="F31" i="1" s="1"/>
  <c r="E32" i="1"/>
  <c r="F32" i="1" s="1"/>
  <c r="E33" i="1"/>
  <c r="F33" i="1" s="1"/>
  <c r="E34" i="1"/>
  <c r="F34" i="1" s="1"/>
  <c r="E35" i="1"/>
  <c r="F35" i="1" s="1"/>
  <c r="E12" i="1"/>
  <c r="F12" i="1" s="1"/>
  <c r="E13" i="1"/>
  <c r="F13" i="1" s="1"/>
  <c r="E14" i="1"/>
  <c r="F14" i="1" s="1"/>
  <c r="E15" i="1"/>
  <c r="F15" i="1" s="1"/>
  <c r="E16" i="1"/>
  <c r="F16" i="1" s="1"/>
  <c r="E17" i="1"/>
  <c r="F17" i="1" s="1"/>
  <c r="E18" i="1"/>
  <c r="F18" i="1" s="1"/>
  <c r="E19" i="1"/>
  <c r="F19" i="1" s="1"/>
  <c r="E4" i="1" l="1"/>
  <c r="F4" i="1" s="1"/>
  <c r="E5" i="1"/>
  <c r="F5" i="1" s="1"/>
  <c r="E6" i="1"/>
  <c r="F6" i="1" s="1"/>
  <c r="E7" i="1"/>
  <c r="F7" i="1" s="1"/>
  <c r="E8" i="1"/>
  <c r="F8" i="1" s="1"/>
  <c r="E9" i="1"/>
  <c r="F9" i="1" s="1"/>
  <c r="E10" i="1"/>
  <c r="F10" i="1" s="1"/>
  <c r="E3" i="1"/>
  <c r="F3" i="1" s="1"/>
</calcChain>
</file>

<file path=xl/sharedStrings.xml><?xml version="1.0" encoding="utf-8"?>
<sst xmlns="http://schemas.openxmlformats.org/spreadsheetml/2006/main" count="116" uniqueCount="102">
  <si>
    <t>PBS6h-1</t>
    <phoneticPr fontId="1"/>
  </si>
  <si>
    <t>OVA6h-1</t>
    <phoneticPr fontId="1"/>
  </si>
  <si>
    <t>PBS48h-1</t>
    <phoneticPr fontId="1"/>
  </si>
  <si>
    <t>OVA6h-5</t>
    <phoneticPr fontId="1"/>
  </si>
  <si>
    <t>OVA48h-1</t>
    <phoneticPr fontId="1"/>
  </si>
  <si>
    <t>PBS6h-4</t>
    <phoneticPr fontId="1"/>
  </si>
  <si>
    <t>OVA6h-2</t>
    <phoneticPr fontId="1"/>
  </si>
  <si>
    <t>PBS48h-2</t>
    <phoneticPr fontId="1"/>
  </si>
  <si>
    <t>OVA48h-2</t>
    <phoneticPr fontId="1"/>
  </si>
  <si>
    <t>PBS6h-5</t>
    <phoneticPr fontId="1"/>
  </si>
  <si>
    <t>OVA6h-3</t>
    <phoneticPr fontId="1"/>
  </si>
  <si>
    <t>OVA6h-5</t>
    <phoneticPr fontId="1"/>
  </si>
  <si>
    <t>PBS48h-3</t>
    <phoneticPr fontId="1"/>
  </si>
  <si>
    <t>OVA48h-3</t>
    <phoneticPr fontId="1"/>
  </si>
  <si>
    <t>OVA6h-4</t>
    <phoneticPr fontId="1"/>
  </si>
  <si>
    <t>PBS48h-4</t>
    <phoneticPr fontId="1"/>
  </si>
  <si>
    <t>PBS6h-2</t>
    <phoneticPr fontId="1"/>
  </si>
  <si>
    <t>OVA48h-4</t>
    <phoneticPr fontId="1"/>
  </si>
  <si>
    <t>PBS48h-3</t>
    <phoneticPr fontId="1"/>
  </si>
  <si>
    <t>OVA6h-5</t>
    <phoneticPr fontId="1"/>
  </si>
  <si>
    <t>PBS6h-3</t>
    <phoneticPr fontId="1"/>
  </si>
  <si>
    <t>OVA48h-5</t>
    <phoneticPr fontId="1"/>
  </si>
  <si>
    <t>OVA24h-1</t>
    <phoneticPr fontId="1"/>
  </si>
  <si>
    <t>OVA8d-1</t>
    <phoneticPr fontId="1"/>
  </si>
  <si>
    <t>OVA6h-5</t>
    <phoneticPr fontId="1"/>
  </si>
  <si>
    <t>OVA72h-1</t>
    <phoneticPr fontId="1"/>
  </si>
  <si>
    <t>OVA24h-2</t>
    <phoneticPr fontId="1"/>
  </si>
  <si>
    <t>OVA8d-2</t>
    <phoneticPr fontId="1"/>
  </si>
  <si>
    <t>OVA72h-2</t>
    <phoneticPr fontId="1"/>
  </si>
  <si>
    <t>OVA24h-3</t>
    <phoneticPr fontId="1"/>
  </si>
  <si>
    <t>OVA8d-3</t>
    <phoneticPr fontId="1"/>
  </si>
  <si>
    <t>OVA72h-3</t>
    <phoneticPr fontId="1"/>
  </si>
  <si>
    <t>OVA24h-4</t>
    <phoneticPr fontId="1"/>
  </si>
  <si>
    <t>OVA8d-4</t>
    <phoneticPr fontId="1"/>
  </si>
  <si>
    <t>OVA72h-4</t>
    <phoneticPr fontId="1"/>
  </si>
  <si>
    <t>OVA24h-5</t>
    <phoneticPr fontId="1"/>
  </si>
  <si>
    <t>OVA6h-5</t>
    <phoneticPr fontId="1"/>
  </si>
  <si>
    <t>OVA8d-5</t>
    <phoneticPr fontId="1"/>
  </si>
  <si>
    <t>OVA72h-5</t>
    <phoneticPr fontId="1"/>
  </si>
  <si>
    <t>OVA24h-4</t>
    <phoneticPr fontId="1"/>
  </si>
  <si>
    <t>OVA8d-4</t>
    <phoneticPr fontId="1"/>
  </si>
  <si>
    <t>OVA6h-2</t>
  </si>
  <si>
    <t>OVA6h-3</t>
  </si>
  <si>
    <t>OVA6h-4</t>
  </si>
  <si>
    <t>OVA6h-5</t>
  </si>
  <si>
    <t>OVA24h-2</t>
  </si>
  <si>
    <t>OVA24h-3</t>
  </si>
  <si>
    <t>OVA24h-4</t>
  </si>
  <si>
    <t>OVA24h-5</t>
  </si>
  <si>
    <t>OVA48h-2</t>
  </si>
  <si>
    <t>OVA48h-3</t>
  </si>
  <si>
    <t>OVA48h-4</t>
  </si>
  <si>
    <t>OVA48h-5</t>
  </si>
  <si>
    <t>OVA72h-2</t>
  </si>
  <si>
    <t>OVA72h-3</t>
  </si>
  <si>
    <t>OVA72h-4</t>
  </si>
  <si>
    <t>OVA72h-5</t>
  </si>
  <si>
    <t>OVA8d-2</t>
  </si>
  <si>
    <t>OVA8d-3</t>
  </si>
  <si>
    <t>OVA8d-4</t>
  </si>
  <si>
    <t>OVA8d-5</t>
  </si>
  <si>
    <t>PBS48h-4</t>
    <phoneticPr fontId="1"/>
  </si>
  <si>
    <t>OVA6h-5</t>
    <phoneticPr fontId="1"/>
  </si>
  <si>
    <t>OVA24h-3</t>
    <phoneticPr fontId="1"/>
  </si>
  <si>
    <t>OVA48h-1</t>
    <phoneticPr fontId="1"/>
  </si>
  <si>
    <t>OVA72h-4</t>
    <phoneticPr fontId="1"/>
  </si>
  <si>
    <t>PBS48h-5</t>
    <phoneticPr fontId="1"/>
  </si>
  <si>
    <t>OVA48h-4</t>
    <phoneticPr fontId="1"/>
  </si>
  <si>
    <t>OVA72h-5</t>
    <phoneticPr fontId="1"/>
  </si>
  <si>
    <t>standard</t>
    <phoneticPr fontId="1"/>
  </si>
  <si>
    <t>A*</t>
    <phoneticPr fontId="1"/>
  </si>
  <si>
    <t>B*</t>
    <phoneticPr fontId="1"/>
  </si>
  <si>
    <t>C*</t>
    <phoneticPr fontId="1"/>
  </si>
  <si>
    <t>D*</t>
    <phoneticPr fontId="1"/>
  </si>
  <si>
    <t>mouse</t>
    <phoneticPr fontId="1"/>
  </si>
  <si>
    <t>OVA6h-1</t>
  </si>
  <si>
    <t>OVA24h-1</t>
  </si>
  <si>
    <t>OVA48h-1</t>
  </si>
  <si>
    <t>OVA72h-1</t>
  </si>
  <si>
    <t>OVA8d-1</t>
  </si>
  <si>
    <t>no 1</t>
    <phoneticPr fontId="1"/>
  </si>
  <si>
    <t>no 2</t>
    <phoneticPr fontId="1"/>
  </si>
  <si>
    <t>no 3</t>
    <phoneticPr fontId="1"/>
  </si>
  <si>
    <t>no 4</t>
    <phoneticPr fontId="1"/>
  </si>
  <si>
    <t>no 5</t>
    <phoneticPr fontId="1"/>
  </si>
  <si>
    <t>no 6</t>
    <phoneticPr fontId="1"/>
  </si>
  <si>
    <t>no 7</t>
    <phoneticPr fontId="1"/>
  </si>
  <si>
    <t>E*</t>
    <phoneticPr fontId="1"/>
  </si>
  <si>
    <t>A*: detected Glrx1 band intensity</t>
  </si>
  <si>
    <t>B*: detected actin band intensity</t>
    <phoneticPr fontId="1"/>
  </si>
  <si>
    <t xml:space="preserve">C*: detected Glrx1 band intensity / actin band intensity </t>
    <phoneticPr fontId="1"/>
  </si>
  <si>
    <t xml:space="preserve">D*: C* / C* of representative standard (OVA 6 h-5) </t>
    <phoneticPr fontId="1"/>
  </si>
  <si>
    <t>E*: error because of air bubble in the band of Glrx1 or actin</t>
    <phoneticPr fontId="1"/>
  </si>
  <si>
    <t>E*</t>
  </si>
  <si>
    <t>E*</t>
    <phoneticPr fontId="1"/>
  </si>
  <si>
    <t>membrane</t>
    <phoneticPr fontId="1"/>
  </si>
  <si>
    <t>D*</t>
    <phoneticPr fontId="1"/>
  </si>
  <si>
    <t>control-1</t>
    <phoneticPr fontId="1"/>
  </si>
  <si>
    <t>control-2</t>
    <phoneticPr fontId="1"/>
  </si>
  <si>
    <t>control-3</t>
    <phoneticPr fontId="1"/>
  </si>
  <si>
    <t>control-4</t>
    <phoneticPr fontId="1"/>
  </si>
  <si>
    <t>control-5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</si>
</sst>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Arial Unicode MS"/>
      <family val="3"/>
      <charset val="128"/>
    </font>
    <font>
      <b/>
      <sz val="10"/>
      <color theme="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K6" sqref="K6"/>
    </sheetView>
  </sheetViews>
  <sheetFormatPr defaultRowHeight="13.5" x14ac:dyDescent="0.15"/>
  <cols>
    <col min="1" max="1" width="9.875" customWidth="1"/>
    <col min="2" max="2" width="10.75" customWidth="1"/>
    <col min="5" max="5" width="11" customWidth="1"/>
    <col min="7" max="7" width="9.875" customWidth="1"/>
  </cols>
  <sheetData>
    <row r="1" spans="1:8" ht="15.75" thickBot="1" x14ac:dyDescent="0.2">
      <c r="A1" s="3" t="s">
        <v>95</v>
      </c>
      <c r="B1" s="2" t="s">
        <v>74</v>
      </c>
      <c r="C1" s="2" t="s">
        <v>70</v>
      </c>
      <c r="D1" s="2" t="s">
        <v>71</v>
      </c>
      <c r="E1" s="2" t="s">
        <v>72</v>
      </c>
      <c r="F1" s="3" t="s">
        <v>73</v>
      </c>
      <c r="G1" s="2" t="s">
        <v>74</v>
      </c>
      <c r="H1" s="2" t="s">
        <v>96</v>
      </c>
    </row>
    <row r="2" spans="1:8" ht="15" x14ac:dyDescent="0.15">
      <c r="A2" s="4" t="s">
        <v>80</v>
      </c>
      <c r="B2" s="1"/>
      <c r="C2" s="1"/>
      <c r="D2" s="1"/>
      <c r="E2" s="1"/>
      <c r="F2" s="4"/>
      <c r="G2" s="1" t="s">
        <v>97</v>
      </c>
      <c r="H2" s="1">
        <v>0.76889583080968216</v>
      </c>
    </row>
    <row r="3" spans="1:8" ht="15" x14ac:dyDescent="0.15">
      <c r="A3" s="5"/>
      <c r="B3" s="1" t="s">
        <v>0</v>
      </c>
      <c r="C3" s="1">
        <v>34751.468000000001</v>
      </c>
      <c r="D3" s="1">
        <v>42239.781999999999</v>
      </c>
      <c r="E3" s="1">
        <f>C3/D3</f>
        <v>0.82271892407020475</v>
      </c>
      <c r="F3" s="4">
        <f>E3/1.328619</f>
        <v>0.61922863068359313</v>
      </c>
      <c r="G3" s="1" t="s">
        <v>98</v>
      </c>
      <c r="H3" s="1">
        <v>0.52193156373462413</v>
      </c>
    </row>
    <row r="4" spans="1:8" ht="15" x14ac:dyDescent="0.15">
      <c r="A4" s="4"/>
      <c r="B4" s="1" t="s">
        <v>1</v>
      </c>
      <c r="C4" s="1">
        <v>33114.175000000003</v>
      </c>
      <c r="D4" s="1">
        <v>32670.196</v>
      </c>
      <c r="E4" s="1">
        <f t="shared" ref="E4:E61" si="0">C4/D4</f>
        <v>1.0135897256325002</v>
      </c>
      <c r="F4" s="4">
        <f t="shared" ref="F4:F10" si="1">E4/1.328619</f>
        <v>0.76288968141543978</v>
      </c>
      <c r="G4" s="1" t="s">
        <v>99</v>
      </c>
      <c r="H4" s="1">
        <v>0.79223220178148013</v>
      </c>
    </row>
    <row r="5" spans="1:8" ht="15" x14ac:dyDescent="0.15">
      <c r="A5" s="4"/>
      <c r="B5" s="1" t="s">
        <v>2</v>
      </c>
      <c r="C5" s="1">
        <v>29341.174999999999</v>
      </c>
      <c r="D5" s="1">
        <v>28721.66</v>
      </c>
      <c r="E5" s="1">
        <f t="shared" si="0"/>
        <v>1.021569609834529</v>
      </c>
      <c r="F5" s="4">
        <f t="shared" si="1"/>
        <v>0.76889583080968216</v>
      </c>
      <c r="G5" s="1" t="s">
        <v>100</v>
      </c>
      <c r="H5" s="1">
        <v>0.85664914906754885</v>
      </c>
    </row>
    <row r="6" spans="1:8" ht="15" x14ac:dyDescent="0.15">
      <c r="A6" s="4" t="s">
        <v>69</v>
      </c>
      <c r="B6" s="1" t="s">
        <v>3</v>
      </c>
      <c r="C6" s="1">
        <v>32220.279000000002</v>
      </c>
      <c r="D6" s="1">
        <v>24250.953000000001</v>
      </c>
      <c r="E6" s="1">
        <f t="shared" si="0"/>
        <v>1.3286190856087181</v>
      </c>
      <c r="F6" s="4">
        <f t="shared" si="1"/>
        <v>1.0000000644343623</v>
      </c>
      <c r="G6" s="1" t="s">
        <v>101</v>
      </c>
      <c r="H6" s="1">
        <v>0.68492586091085184</v>
      </c>
    </row>
    <row r="7" spans="1:8" ht="15" x14ac:dyDescent="0.15">
      <c r="A7" s="4"/>
      <c r="B7" s="1" t="s">
        <v>4</v>
      </c>
      <c r="C7" s="1">
        <v>41252.811000000002</v>
      </c>
      <c r="D7" s="1">
        <v>33058.832000000002</v>
      </c>
      <c r="E7" s="1">
        <f t="shared" si="0"/>
        <v>1.247860511224353</v>
      </c>
      <c r="F7" s="4">
        <f t="shared" si="1"/>
        <v>0.93921621715808146</v>
      </c>
      <c r="G7" s="1" t="s">
        <v>75</v>
      </c>
      <c r="H7" s="1">
        <v>0.76288968141543978</v>
      </c>
    </row>
    <row r="8" spans="1:8" ht="15" x14ac:dyDescent="0.15">
      <c r="A8" s="4"/>
      <c r="B8" s="1" t="s">
        <v>5</v>
      </c>
      <c r="C8" s="1">
        <v>28484.004000000001</v>
      </c>
      <c r="D8" s="1">
        <v>42394.245999999999</v>
      </c>
      <c r="E8" s="1">
        <f t="shared" si="0"/>
        <v>0.67188372686236719</v>
      </c>
      <c r="F8" s="4">
        <f t="shared" si="1"/>
        <v>0.50570082684529361</v>
      </c>
      <c r="G8" s="1" t="s">
        <v>41</v>
      </c>
      <c r="H8" s="1">
        <v>0.98883475062672932</v>
      </c>
    </row>
    <row r="9" spans="1:8" ht="15" x14ac:dyDescent="0.15">
      <c r="A9" s="4"/>
      <c r="B9" s="1" t="s">
        <v>6</v>
      </c>
      <c r="C9" s="1">
        <v>46768.589</v>
      </c>
      <c r="D9" s="1">
        <v>35598.368000000002</v>
      </c>
      <c r="E9" s="1">
        <f t="shared" si="0"/>
        <v>1.3137846375429345</v>
      </c>
      <c r="F9" s="4">
        <f t="shared" si="1"/>
        <v>0.98883475062672932</v>
      </c>
      <c r="G9" s="1" t="s">
        <v>42</v>
      </c>
      <c r="H9" s="1">
        <v>0.98497873839494654</v>
      </c>
    </row>
    <row r="10" spans="1:8" ht="15" x14ac:dyDescent="0.15">
      <c r="A10" s="4"/>
      <c r="B10" s="1" t="s">
        <v>7</v>
      </c>
      <c r="C10" s="1">
        <v>28239.125</v>
      </c>
      <c r="D10" s="1">
        <v>40722.760999999999</v>
      </c>
      <c r="E10" s="1">
        <f t="shared" si="0"/>
        <v>0.69344819227753252</v>
      </c>
      <c r="F10" s="4">
        <f t="shared" si="1"/>
        <v>0.52193156373462413</v>
      </c>
      <c r="G10" s="1" t="s">
        <v>43</v>
      </c>
      <c r="H10" s="1">
        <v>1.0100741308605696</v>
      </c>
    </row>
    <row r="11" spans="1:8" ht="15" x14ac:dyDescent="0.15">
      <c r="A11" s="4" t="s">
        <v>81</v>
      </c>
      <c r="B11" s="1"/>
      <c r="C11" s="1"/>
      <c r="D11" s="1"/>
      <c r="E11" s="1"/>
      <c r="F11" s="4"/>
      <c r="G11" s="1" t="s">
        <v>44</v>
      </c>
      <c r="H11" s="1">
        <v>1.0000000644343623</v>
      </c>
    </row>
    <row r="12" spans="1:8" ht="15" x14ac:dyDescent="0.15">
      <c r="A12" s="4"/>
      <c r="B12" s="1" t="s">
        <v>8</v>
      </c>
      <c r="C12" s="1">
        <v>43768.760999999999</v>
      </c>
      <c r="D12" s="1">
        <v>40669.902999999998</v>
      </c>
      <c r="E12" s="1">
        <f t="shared" si="0"/>
        <v>1.0761953624526717</v>
      </c>
      <c r="F12" s="4">
        <f>E12/0.83169</f>
        <v>1.2939861756816502</v>
      </c>
      <c r="G12" s="1" t="s">
        <v>76</v>
      </c>
      <c r="H12" s="1">
        <v>1.3763233635793657</v>
      </c>
    </row>
    <row r="13" spans="1:8" ht="15" x14ac:dyDescent="0.15">
      <c r="A13" s="4"/>
      <c r="B13" s="1" t="s">
        <v>9</v>
      </c>
      <c r="C13" s="1">
        <v>24575.295999999998</v>
      </c>
      <c r="D13" s="1">
        <v>38997.296000000002</v>
      </c>
      <c r="E13" s="1">
        <f t="shared" si="0"/>
        <v>0.63017948731624873</v>
      </c>
      <c r="F13" s="4">
        <f t="shared" ref="F13:F19" si="2">E13/0.83169</f>
        <v>0.75770958808720645</v>
      </c>
      <c r="G13" s="1" t="s">
        <v>45</v>
      </c>
      <c r="H13" s="1">
        <v>1.2084478906544049</v>
      </c>
    </row>
    <row r="14" spans="1:8" ht="15" x14ac:dyDescent="0.15">
      <c r="A14" s="4"/>
      <c r="B14" s="1" t="s">
        <v>10</v>
      </c>
      <c r="C14" s="1">
        <v>28741.347000000002</v>
      </c>
      <c r="D14" s="1">
        <v>35084.781999999999</v>
      </c>
      <c r="E14" s="1">
        <f t="shared" si="0"/>
        <v>0.8191969669356931</v>
      </c>
      <c r="F14" s="4">
        <f t="shared" si="2"/>
        <v>0.98497873839494654</v>
      </c>
      <c r="G14" s="1" t="s">
        <v>46</v>
      </c>
      <c r="H14" s="1">
        <v>0.7166704937438888</v>
      </c>
    </row>
    <row r="15" spans="1:8" ht="15" x14ac:dyDescent="0.15">
      <c r="A15" s="4" t="s">
        <v>69</v>
      </c>
      <c r="B15" s="1" t="s">
        <v>11</v>
      </c>
      <c r="C15" s="1">
        <v>42129.805999999997</v>
      </c>
      <c r="D15" s="1">
        <v>50655.66</v>
      </c>
      <c r="E15" s="1">
        <f t="shared" si="0"/>
        <v>0.83169000265715609</v>
      </c>
      <c r="F15" s="4">
        <f t="shared" si="2"/>
        <v>1.0000000031948877</v>
      </c>
      <c r="G15" s="1" t="s">
        <v>47</v>
      </c>
      <c r="H15" s="1">
        <v>0.9732054943732833</v>
      </c>
    </row>
    <row r="16" spans="1:8" ht="15" x14ac:dyDescent="0.15">
      <c r="A16" s="4" t="s">
        <v>87</v>
      </c>
      <c r="B16" s="1" t="s">
        <v>12</v>
      </c>
      <c r="C16" s="1">
        <v>30901.418000000001</v>
      </c>
      <c r="D16" s="1">
        <v>39095.368000000002</v>
      </c>
      <c r="E16" s="1">
        <f t="shared" si="0"/>
        <v>0.79041123234854826</v>
      </c>
      <c r="F16" s="4">
        <f t="shared" si="2"/>
        <v>0.95036760373281903</v>
      </c>
      <c r="G16" s="1" t="s">
        <v>48</v>
      </c>
      <c r="H16" s="1">
        <v>1.0292768122891736</v>
      </c>
    </row>
    <row r="17" spans="1:8" ht="15" x14ac:dyDescent="0.15">
      <c r="A17" s="4"/>
      <c r="B17" s="1" t="s">
        <v>13</v>
      </c>
      <c r="C17" s="1">
        <v>44808.881999999998</v>
      </c>
      <c r="D17" s="1">
        <v>45691.245999999999</v>
      </c>
      <c r="E17" s="1">
        <f t="shared" si="0"/>
        <v>0.98068855465224125</v>
      </c>
      <c r="F17" s="4">
        <f t="shared" si="2"/>
        <v>1.1791515524441092</v>
      </c>
      <c r="G17" s="1" t="s">
        <v>77</v>
      </c>
      <c r="H17" s="1">
        <v>0.93921621715808146</v>
      </c>
    </row>
    <row r="18" spans="1:8" ht="15" x14ac:dyDescent="0.15">
      <c r="A18" s="4"/>
      <c r="B18" s="1" t="s">
        <v>14</v>
      </c>
      <c r="C18" s="1">
        <v>34360.589</v>
      </c>
      <c r="D18" s="1">
        <v>40902.125</v>
      </c>
      <c r="E18" s="1">
        <f t="shared" si="0"/>
        <v>0.84006855389542723</v>
      </c>
      <c r="F18" s="4">
        <f t="shared" si="2"/>
        <v>1.0100741308605696</v>
      </c>
      <c r="G18" s="1" t="s">
        <v>49</v>
      </c>
      <c r="H18" s="1">
        <v>1.2939861756816502</v>
      </c>
    </row>
    <row r="19" spans="1:8" ht="15" x14ac:dyDescent="0.15">
      <c r="A19" s="4"/>
      <c r="B19" s="1" t="s">
        <v>15</v>
      </c>
      <c r="C19" s="1">
        <v>25518.589</v>
      </c>
      <c r="D19" s="1">
        <v>35817.245999999999</v>
      </c>
      <c r="E19" s="1">
        <f t="shared" si="0"/>
        <v>0.71246653078798972</v>
      </c>
      <c r="F19" s="4">
        <f t="shared" si="2"/>
        <v>0.85664914906754885</v>
      </c>
      <c r="G19" s="1" t="s">
        <v>50</v>
      </c>
      <c r="H19" s="1">
        <v>1.1791515524441092</v>
      </c>
    </row>
    <row r="20" spans="1:8" ht="15" x14ac:dyDescent="0.15">
      <c r="A20" s="4" t="s">
        <v>82</v>
      </c>
      <c r="B20" s="1"/>
      <c r="C20" s="1"/>
      <c r="D20" s="1"/>
      <c r="E20" s="1"/>
      <c r="F20" s="4"/>
      <c r="G20" s="1" t="s">
        <v>51</v>
      </c>
      <c r="H20" s="1">
        <v>0.9450052493412916</v>
      </c>
    </row>
    <row r="21" spans="1:8" ht="15" x14ac:dyDescent="0.15">
      <c r="A21" s="4" t="s">
        <v>87</v>
      </c>
      <c r="B21" s="1" t="s">
        <v>16</v>
      </c>
      <c r="C21" s="1">
        <v>38587.803</v>
      </c>
      <c r="D21" s="1">
        <v>43567.459000000003</v>
      </c>
      <c r="E21" s="1">
        <f>C21/D21</f>
        <v>0.88570240004127843</v>
      </c>
      <c r="F21" s="4">
        <f>E21/1.098276</f>
        <v>0.8064479238745802</v>
      </c>
      <c r="G21" s="1" t="s">
        <v>52</v>
      </c>
      <c r="H21" s="1">
        <v>1.1636182410826625</v>
      </c>
    </row>
    <row r="22" spans="1:8" ht="15" x14ac:dyDescent="0.15">
      <c r="A22" s="4"/>
      <c r="B22" s="1" t="s">
        <v>17</v>
      </c>
      <c r="C22" s="1">
        <v>48050.368000000002</v>
      </c>
      <c r="D22" s="1">
        <v>50215.267</v>
      </c>
      <c r="E22" s="1">
        <f t="shared" ref="E22:E26" si="3">C22/D22</f>
        <v>0.95688763339643301</v>
      </c>
      <c r="F22" s="4">
        <f t="shared" ref="F22:F26" si="4">E22/1.098276</f>
        <v>0.871263355838089</v>
      </c>
      <c r="G22" s="1" t="s">
        <v>78</v>
      </c>
      <c r="H22" s="1">
        <v>1.0932878389973222</v>
      </c>
    </row>
    <row r="23" spans="1:8" ht="15" x14ac:dyDescent="0.15">
      <c r="A23" s="4"/>
      <c r="B23" s="1" t="s">
        <v>18</v>
      </c>
      <c r="C23" s="1">
        <v>32158.024000000001</v>
      </c>
      <c r="D23" s="1">
        <v>36959.438999999998</v>
      </c>
      <c r="E23" s="1">
        <f t="shared" si="3"/>
        <v>0.87008961364375692</v>
      </c>
      <c r="F23" s="4">
        <f t="shared" si="4"/>
        <v>0.79223220178148013</v>
      </c>
      <c r="G23" s="1" t="s">
        <v>53</v>
      </c>
      <c r="H23" s="1">
        <v>0.71860817501481722</v>
      </c>
    </row>
    <row r="24" spans="1:8" ht="15" x14ac:dyDescent="0.15">
      <c r="A24" s="4" t="s">
        <v>69</v>
      </c>
      <c r="B24" s="1" t="s">
        <v>19</v>
      </c>
      <c r="C24" s="1">
        <v>35363.146000000001</v>
      </c>
      <c r="D24" s="1">
        <v>32198.781999999999</v>
      </c>
      <c r="E24" s="1">
        <f t="shared" si="3"/>
        <v>1.0982758913054538</v>
      </c>
      <c r="F24" s="4">
        <f t="shared" si="4"/>
        <v>0.99999990103166581</v>
      </c>
      <c r="G24" s="1" t="s">
        <v>54</v>
      </c>
      <c r="H24" s="1">
        <v>0.9591467123409525</v>
      </c>
    </row>
    <row r="25" spans="1:8" ht="15" x14ac:dyDescent="0.15">
      <c r="A25" s="4" t="s">
        <v>93</v>
      </c>
      <c r="B25" s="1" t="s">
        <v>20</v>
      </c>
      <c r="C25" s="1">
        <v>29567.438999999998</v>
      </c>
      <c r="D25" s="1">
        <v>29991.316999999999</v>
      </c>
      <c r="E25" s="1">
        <f t="shared" si="3"/>
        <v>0.98586664266860968</v>
      </c>
      <c r="F25" s="4">
        <f t="shared" si="4"/>
        <v>0.89764926363556119</v>
      </c>
      <c r="G25" s="1" t="s">
        <v>55</v>
      </c>
      <c r="H25" s="1">
        <v>1.6398709948996468</v>
      </c>
    </row>
    <row r="26" spans="1:8" ht="15" x14ac:dyDescent="0.15">
      <c r="A26" s="4" t="s">
        <v>94</v>
      </c>
      <c r="B26" s="1" t="s">
        <v>21</v>
      </c>
      <c r="C26" s="1">
        <v>49327.116000000002</v>
      </c>
      <c r="D26" s="1">
        <v>38597.902999999998</v>
      </c>
      <c r="E26" s="1">
        <f t="shared" si="3"/>
        <v>1.2779739873433023</v>
      </c>
      <c r="F26" s="4">
        <f t="shared" si="4"/>
        <v>1.1636182410826625</v>
      </c>
      <c r="G26" s="1" t="s">
        <v>56</v>
      </c>
      <c r="H26" s="1">
        <v>1.2922201724673972</v>
      </c>
    </row>
    <row r="27" spans="1:8" ht="15" x14ac:dyDescent="0.15">
      <c r="A27" s="4" t="s">
        <v>83</v>
      </c>
      <c r="B27" s="1"/>
      <c r="C27" s="1"/>
      <c r="D27" s="1"/>
      <c r="E27" s="1"/>
      <c r="F27" s="4"/>
      <c r="G27" s="1" t="s">
        <v>79</v>
      </c>
      <c r="H27" s="1">
        <v>0.9624593212435526</v>
      </c>
    </row>
    <row r="28" spans="1:8" ht="15" x14ac:dyDescent="0.15">
      <c r="A28" s="4"/>
      <c r="B28" s="1" t="s">
        <v>22</v>
      </c>
      <c r="C28" s="1">
        <v>37483.146000000001</v>
      </c>
      <c r="D28" s="1">
        <v>30902.054</v>
      </c>
      <c r="E28" s="1">
        <f t="shared" si="0"/>
        <v>1.2129661672327672</v>
      </c>
      <c r="F28" s="4">
        <f>E28/0.881309</f>
        <v>1.3763233635793657</v>
      </c>
      <c r="G28" s="1" t="s">
        <v>57</v>
      </c>
      <c r="H28" s="1">
        <v>1.2645250920288127</v>
      </c>
    </row>
    <row r="29" spans="1:8" ht="15" x14ac:dyDescent="0.15">
      <c r="A29" s="4"/>
      <c r="B29" s="1" t="s">
        <v>16</v>
      </c>
      <c r="C29" s="1">
        <v>27091.075000000001</v>
      </c>
      <c r="D29" s="1">
        <v>40213.368000000002</v>
      </c>
      <c r="E29" s="1">
        <f t="shared" si="0"/>
        <v>0.67368331346929211</v>
      </c>
      <c r="F29" s="4">
        <f t="shared" ref="F29:F35" si="5">E29/0.881309</f>
        <v>0.76441215676827545</v>
      </c>
      <c r="G29" s="1" t="s">
        <v>58</v>
      </c>
      <c r="H29" s="1">
        <v>0.87398733932732686</v>
      </c>
    </row>
    <row r="30" spans="1:8" ht="15" x14ac:dyDescent="0.15">
      <c r="A30" s="4"/>
      <c r="B30" s="1" t="s">
        <v>23</v>
      </c>
      <c r="C30" s="1">
        <v>30968.518</v>
      </c>
      <c r="D30" s="1">
        <v>36509.832000000002</v>
      </c>
      <c r="E30" s="1">
        <f t="shared" si="0"/>
        <v>0.84822406194583411</v>
      </c>
      <c r="F30" s="4">
        <f t="shared" si="5"/>
        <v>0.9624593212435526</v>
      </c>
      <c r="G30" s="1" t="s">
        <v>59</v>
      </c>
      <c r="H30" s="1">
        <v>1.0115586217307615</v>
      </c>
    </row>
    <row r="31" spans="1:8" ht="15" x14ac:dyDescent="0.15">
      <c r="A31" s="4" t="s">
        <v>69</v>
      </c>
      <c r="B31" s="1" t="s">
        <v>24</v>
      </c>
      <c r="C31" s="1">
        <v>34783.196000000004</v>
      </c>
      <c r="D31" s="1">
        <v>39467.660000000003</v>
      </c>
      <c r="E31" s="1">
        <f t="shared" si="0"/>
        <v>0.88130879814004681</v>
      </c>
      <c r="F31" s="4">
        <f t="shared" si="5"/>
        <v>0.99999977095439485</v>
      </c>
      <c r="G31" s="1" t="s">
        <v>60</v>
      </c>
      <c r="H31" s="1">
        <v>1.0645628381076278</v>
      </c>
    </row>
    <row r="32" spans="1:8" ht="15" x14ac:dyDescent="0.15">
      <c r="A32" s="4"/>
      <c r="B32" s="1" t="s">
        <v>25</v>
      </c>
      <c r="C32" s="1">
        <v>41674.196000000004</v>
      </c>
      <c r="D32" s="1">
        <v>43251.832000000002</v>
      </c>
      <c r="E32" s="1">
        <f t="shared" si="0"/>
        <v>0.96352441209889106</v>
      </c>
      <c r="F32" s="4">
        <f t="shared" si="5"/>
        <v>1.0932878389973222</v>
      </c>
    </row>
    <row r="33" spans="1:8" ht="15" x14ac:dyDescent="0.15">
      <c r="A33" s="4"/>
      <c r="B33" s="1" t="s">
        <v>20</v>
      </c>
      <c r="C33" s="1">
        <v>29184.224999999999</v>
      </c>
      <c r="D33" s="1">
        <v>43455.538999999997</v>
      </c>
      <c r="E33" s="1">
        <f t="shared" si="0"/>
        <v>0.67158814898142216</v>
      </c>
      <c r="F33" s="4">
        <f t="shared" si="5"/>
        <v>0.7620348243140852</v>
      </c>
    </row>
    <row r="34" spans="1:8" ht="15" x14ac:dyDescent="0.15">
      <c r="A34" s="4"/>
      <c r="B34" s="1" t="s">
        <v>26</v>
      </c>
      <c r="C34" s="1">
        <v>48519.196000000004</v>
      </c>
      <c r="D34" s="1">
        <v>45557.245999999999</v>
      </c>
      <c r="E34" s="1">
        <f t="shared" si="0"/>
        <v>1.065016002064743</v>
      </c>
      <c r="F34" s="4">
        <f t="shared" si="5"/>
        <v>1.2084478906544049</v>
      </c>
    </row>
    <row r="35" spans="1:8" ht="15" x14ac:dyDescent="0.15">
      <c r="A35" s="4"/>
      <c r="B35" s="1" t="s">
        <v>27</v>
      </c>
      <c r="C35" s="1">
        <v>51817.368000000002</v>
      </c>
      <c r="D35" s="1">
        <v>46496.438999999998</v>
      </c>
      <c r="E35" s="1">
        <f t="shared" si="0"/>
        <v>1.1144373443308209</v>
      </c>
      <c r="F35" s="4">
        <f t="shared" si="5"/>
        <v>1.2645250920288127</v>
      </c>
    </row>
    <row r="36" spans="1:8" ht="15" x14ac:dyDescent="0.15">
      <c r="A36" s="4" t="s">
        <v>84</v>
      </c>
      <c r="B36" s="1"/>
      <c r="C36" s="1"/>
      <c r="D36" s="1"/>
      <c r="E36" s="1"/>
      <c r="F36" s="4"/>
    </row>
    <row r="37" spans="1:8" ht="15" x14ac:dyDescent="0.15">
      <c r="A37" s="4"/>
      <c r="B37" s="1" t="s">
        <v>28</v>
      </c>
      <c r="C37" s="1">
        <v>43575.245999999999</v>
      </c>
      <c r="D37" s="1">
        <v>54930.559999999998</v>
      </c>
      <c r="E37" s="1">
        <f t="shared" si="0"/>
        <v>0.79327875048060681</v>
      </c>
      <c r="F37" s="4">
        <f>E37/1.10391</f>
        <v>0.71860817501481722</v>
      </c>
      <c r="G37" s="1"/>
      <c r="H37" s="1"/>
    </row>
    <row r="38" spans="1:8" ht="15" x14ac:dyDescent="0.15">
      <c r="A38" s="4"/>
      <c r="B38" s="1" t="s">
        <v>21</v>
      </c>
      <c r="C38" s="1">
        <v>36917.881999999998</v>
      </c>
      <c r="D38" s="1">
        <v>48343.902999999998</v>
      </c>
      <c r="E38" s="1">
        <f t="shared" si="0"/>
        <v>0.76365125091368813</v>
      </c>
      <c r="F38" s="4">
        <f t="shared" ref="F38:F44" si="6">E38/1.10391</f>
        <v>0.69176948384713266</v>
      </c>
      <c r="G38" s="1"/>
      <c r="H38" s="1"/>
    </row>
    <row r="39" spans="1:8" ht="15" x14ac:dyDescent="0.15">
      <c r="A39" s="4"/>
      <c r="B39" s="1" t="s">
        <v>29</v>
      </c>
      <c r="C39" s="1">
        <v>23952.032999999999</v>
      </c>
      <c r="D39" s="1">
        <v>47991.781999999999</v>
      </c>
      <c r="E39" s="1">
        <f t="shared" si="0"/>
        <v>0.4990861352053983</v>
      </c>
      <c r="F39" s="4">
        <f t="shared" si="6"/>
        <v>0.45210763124294401</v>
      </c>
      <c r="G39" s="1"/>
      <c r="H39" s="1"/>
    </row>
    <row r="40" spans="1:8" ht="15" x14ac:dyDescent="0.15">
      <c r="A40" s="4" t="s">
        <v>69</v>
      </c>
      <c r="B40" s="1" t="s">
        <v>24</v>
      </c>
      <c r="C40" s="1">
        <v>24894.347000000002</v>
      </c>
      <c r="D40" s="1">
        <v>22551.075000000001</v>
      </c>
      <c r="E40" s="1">
        <f t="shared" si="0"/>
        <v>1.1039095475492853</v>
      </c>
      <c r="F40" s="4">
        <f t="shared" si="6"/>
        <v>0.99999959013804141</v>
      </c>
      <c r="G40" s="1"/>
      <c r="H40" s="1"/>
    </row>
    <row r="41" spans="1:8" ht="15" x14ac:dyDescent="0.15">
      <c r="A41" s="4"/>
      <c r="B41" s="1" t="s">
        <v>30</v>
      </c>
      <c r="C41" s="1">
        <v>27387.710999999999</v>
      </c>
      <c r="D41" s="1">
        <v>28386.831999999999</v>
      </c>
      <c r="E41" s="1">
        <f t="shared" si="0"/>
        <v>0.96480336375682929</v>
      </c>
      <c r="F41" s="4">
        <f t="shared" si="6"/>
        <v>0.87398733932732686</v>
      </c>
      <c r="G41" s="1"/>
      <c r="H41" s="1"/>
    </row>
    <row r="42" spans="1:8" ht="15" x14ac:dyDescent="0.15">
      <c r="A42" s="4"/>
      <c r="B42" s="1" t="s">
        <v>31</v>
      </c>
      <c r="C42" s="1">
        <v>35785.175000000003</v>
      </c>
      <c r="D42" s="1">
        <v>33797.489000000001</v>
      </c>
      <c r="E42" s="1">
        <f t="shared" si="0"/>
        <v>1.0588116472203009</v>
      </c>
      <c r="F42" s="4">
        <f t="shared" si="6"/>
        <v>0.9591467123409525</v>
      </c>
      <c r="G42" s="1"/>
      <c r="H42" s="1"/>
    </row>
    <row r="43" spans="1:8" ht="15" x14ac:dyDescent="0.15">
      <c r="A43" s="4" t="s">
        <v>87</v>
      </c>
      <c r="B43" s="1" t="s">
        <v>32</v>
      </c>
      <c r="C43" s="1">
        <v>37991.175000000003</v>
      </c>
      <c r="D43" s="1">
        <v>33582.368000000002</v>
      </c>
      <c r="E43" s="1">
        <f t="shared" si="0"/>
        <v>1.131283386567618</v>
      </c>
      <c r="F43" s="4">
        <f t="shared" si="6"/>
        <v>1.0247967556844471</v>
      </c>
      <c r="G43" s="1"/>
      <c r="H43" s="1"/>
    </row>
    <row r="44" spans="1:8" ht="15" x14ac:dyDescent="0.15">
      <c r="A44" s="4" t="s">
        <v>87</v>
      </c>
      <c r="B44" s="1" t="s">
        <v>33</v>
      </c>
      <c r="C44" s="1">
        <v>55226.61</v>
      </c>
      <c r="D44" s="1">
        <v>42612.368000000002</v>
      </c>
      <c r="E44" s="1">
        <f t="shared" si="0"/>
        <v>1.2960230231748679</v>
      </c>
      <c r="F44" s="4">
        <f t="shared" si="6"/>
        <v>1.1740296067386544</v>
      </c>
      <c r="G44" s="1"/>
      <c r="H44" s="1"/>
    </row>
    <row r="45" spans="1:8" ht="15" x14ac:dyDescent="0.15">
      <c r="A45" s="4" t="s">
        <v>85</v>
      </c>
      <c r="B45" s="1"/>
      <c r="C45" s="1"/>
      <c r="D45" s="1"/>
      <c r="E45" s="1"/>
      <c r="F45" s="4"/>
      <c r="G45" s="1"/>
      <c r="H45" s="1"/>
    </row>
    <row r="46" spans="1:8" ht="15" x14ac:dyDescent="0.15">
      <c r="A46" s="4"/>
      <c r="B46" s="1" t="s">
        <v>34</v>
      </c>
      <c r="C46" s="1">
        <v>45088.103999999999</v>
      </c>
      <c r="D46" s="1">
        <v>40414.196000000004</v>
      </c>
      <c r="E46" s="1">
        <f t="shared" si="0"/>
        <v>1.115650154218087</v>
      </c>
      <c r="F46" s="4">
        <f>E46/0.680328</f>
        <v>1.6398709948996468</v>
      </c>
      <c r="G46" s="1"/>
      <c r="H46" s="1"/>
    </row>
    <row r="47" spans="1:8" ht="15" x14ac:dyDescent="0.15">
      <c r="A47" s="4"/>
      <c r="B47" s="1" t="s">
        <v>35</v>
      </c>
      <c r="C47" s="1">
        <v>28988.539000000001</v>
      </c>
      <c r="D47" s="1">
        <v>41397.660000000003</v>
      </c>
      <c r="E47" s="1">
        <f t="shared" si="0"/>
        <v>0.70024583515106886</v>
      </c>
      <c r="F47" s="4">
        <f t="shared" ref="F47:F52" si="7">E47/0.680328</f>
        <v>1.0292768122891736</v>
      </c>
      <c r="G47" s="1"/>
      <c r="H47" s="1"/>
    </row>
    <row r="48" spans="1:8" ht="15" x14ac:dyDescent="0.15">
      <c r="A48" s="4" t="s">
        <v>69</v>
      </c>
      <c r="B48" s="1" t="s">
        <v>36</v>
      </c>
      <c r="C48" s="1">
        <v>26169.953000000001</v>
      </c>
      <c r="D48" s="1">
        <v>38466.660000000003</v>
      </c>
      <c r="E48" s="1">
        <f t="shared" si="0"/>
        <v>0.6803281854988189</v>
      </c>
      <c r="F48" s="4">
        <f t="shared" si="7"/>
        <v>1.0000002726608619</v>
      </c>
      <c r="G48" s="1"/>
      <c r="H48" s="1"/>
    </row>
    <row r="49" spans="1:8" ht="15" x14ac:dyDescent="0.15">
      <c r="A49" s="4"/>
      <c r="B49" s="1" t="s">
        <v>37</v>
      </c>
      <c r="C49" s="1">
        <v>25691.054</v>
      </c>
      <c r="D49" s="1">
        <v>35472.538999999997</v>
      </c>
      <c r="E49" s="1">
        <f t="shared" si="0"/>
        <v>0.72425190652408622</v>
      </c>
      <c r="F49" s="4">
        <f t="shared" si="7"/>
        <v>1.0645628381076278</v>
      </c>
      <c r="G49" s="1"/>
      <c r="H49" s="1"/>
    </row>
    <row r="50" spans="1:8" ht="15" x14ac:dyDescent="0.15">
      <c r="A50" s="4"/>
      <c r="B50" s="1" t="s">
        <v>38</v>
      </c>
      <c r="C50" s="1">
        <v>27663.397000000001</v>
      </c>
      <c r="D50" s="1">
        <v>31466.66</v>
      </c>
      <c r="E50" s="1">
        <f t="shared" si="0"/>
        <v>0.87913356549439947</v>
      </c>
      <c r="F50" s="4">
        <f t="shared" si="7"/>
        <v>1.2922201724673972</v>
      </c>
      <c r="G50" s="1"/>
      <c r="H50" s="1"/>
    </row>
    <row r="51" spans="1:8" ht="15" x14ac:dyDescent="0.15">
      <c r="A51" s="4"/>
      <c r="B51" s="1" t="s">
        <v>39</v>
      </c>
      <c r="C51" s="1">
        <v>20931.953000000001</v>
      </c>
      <c r="D51" s="1">
        <v>31614.539000000001</v>
      </c>
      <c r="E51" s="1">
        <f t="shared" si="0"/>
        <v>0.66209894757598708</v>
      </c>
      <c r="F51" s="4">
        <f t="shared" si="7"/>
        <v>0.9732054943732833</v>
      </c>
      <c r="G51" s="1"/>
      <c r="H51" s="1"/>
    </row>
    <row r="52" spans="1:8" ht="15" x14ac:dyDescent="0.15">
      <c r="A52" s="4"/>
      <c r="B52" s="1" t="s">
        <v>40</v>
      </c>
      <c r="C52" s="1">
        <v>28574.054</v>
      </c>
      <c r="D52" s="1">
        <v>41520.489000000001</v>
      </c>
      <c r="E52" s="1">
        <f t="shared" si="0"/>
        <v>0.68819165400484561</v>
      </c>
      <c r="F52" s="4">
        <f t="shared" si="7"/>
        <v>1.0115586217307615</v>
      </c>
      <c r="G52" s="1"/>
      <c r="H52" s="1"/>
    </row>
    <row r="53" spans="1:8" ht="15" x14ac:dyDescent="0.15">
      <c r="A53" s="4" t="s">
        <v>86</v>
      </c>
      <c r="B53" s="1"/>
      <c r="C53" s="1"/>
      <c r="D53" s="1"/>
      <c r="E53" s="1"/>
      <c r="F53" s="4"/>
      <c r="G53" s="1"/>
      <c r="H53" s="1"/>
    </row>
    <row r="54" spans="1:8" ht="15" x14ac:dyDescent="0.15">
      <c r="A54" s="4"/>
      <c r="B54" s="1" t="s">
        <v>61</v>
      </c>
      <c r="C54" s="1">
        <v>18191.468000000001</v>
      </c>
      <c r="D54" s="1">
        <v>33922.288</v>
      </c>
      <c r="E54" s="1">
        <f t="shared" si="0"/>
        <v>0.53626889789981147</v>
      </c>
      <c r="F54" s="4">
        <f>E54/0.9627</f>
        <v>0.55704674135225041</v>
      </c>
      <c r="G54" s="1"/>
      <c r="H54" s="1"/>
    </row>
    <row r="55" spans="1:8" ht="15" x14ac:dyDescent="0.15">
      <c r="A55" s="4" t="s">
        <v>69</v>
      </c>
      <c r="B55" s="1" t="s">
        <v>62</v>
      </c>
      <c r="C55" s="1">
        <v>36725.680999999997</v>
      </c>
      <c r="D55" s="1">
        <v>38148.61</v>
      </c>
      <c r="E55" s="1">
        <f t="shared" si="0"/>
        <v>0.9627003709964792</v>
      </c>
      <c r="F55" s="4">
        <f t="shared" ref="F55:F61" si="8">E55/0.9627</f>
        <v>1.0000003853708104</v>
      </c>
      <c r="G55" s="1"/>
      <c r="H55" s="1"/>
    </row>
    <row r="56" spans="1:8" ht="15" x14ac:dyDescent="0.15">
      <c r="A56" s="4"/>
      <c r="B56" s="1" t="s">
        <v>63</v>
      </c>
      <c r="C56" s="1">
        <v>30477.367999999999</v>
      </c>
      <c r="D56" s="1">
        <v>44174.023999999998</v>
      </c>
      <c r="E56" s="1">
        <f t="shared" si="0"/>
        <v>0.6899386843272417</v>
      </c>
      <c r="F56" s="4">
        <f t="shared" si="8"/>
        <v>0.7166704937438888</v>
      </c>
      <c r="G56" s="1"/>
      <c r="H56" s="1"/>
    </row>
    <row r="57" spans="1:8" ht="15" x14ac:dyDescent="0.15">
      <c r="A57" s="4"/>
      <c r="B57" s="1" t="s">
        <v>64</v>
      </c>
      <c r="C57" s="1">
        <v>34093.953000000001</v>
      </c>
      <c r="D57" s="1">
        <v>45723.146000000001</v>
      </c>
      <c r="E57" s="1">
        <f t="shared" si="0"/>
        <v>0.74566069885042474</v>
      </c>
      <c r="F57" s="4">
        <f t="shared" si="8"/>
        <v>0.7745514686303363</v>
      </c>
      <c r="G57" s="1"/>
      <c r="H57" s="1"/>
    </row>
    <row r="58" spans="1:8" ht="15" x14ac:dyDescent="0.15">
      <c r="A58" s="4"/>
      <c r="B58" s="1" t="s">
        <v>65</v>
      </c>
      <c r="C58" s="1">
        <v>53720.417999999998</v>
      </c>
      <c r="D58" s="1">
        <v>55666.489000000001</v>
      </c>
      <c r="E58" s="1">
        <f t="shared" si="0"/>
        <v>0.96504052914132943</v>
      </c>
      <c r="F58" s="4">
        <f t="shared" si="8"/>
        <v>1.0024312134011939</v>
      </c>
      <c r="G58" s="1"/>
      <c r="H58" s="1"/>
    </row>
    <row r="59" spans="1:8" ht="15" x14ac:dyDescent="0.15">
      <c r="A59" s="4"/>
      <c r="B59" s="1" t="s">
        <v>66</v>
      </c>
      <c r="C59" s="1">
        <v>33083.074999999997</v>
      </c>
      <c r="D59" s="1">
        <v>50173.146000000001</v>
      </c>
      <c r="E59" s="1">
        <f t="shared" si="0"/>
        <v>0.65937812629887704</v>
      </c>
      <c r="F59" s="4">
        <f t="shared" si="8"/>
        <v>0.68492586091085184</v>
      </c>
      <c r="G59" s="1"/>
      <c r="H59" s="1"/>
    </row>
    <row r="60" spans="1:8" ht="15" x14ac:dyDescent="0.15">
      <c r="A60" s="4"/>
      <c r="B60" s="1" t="s">
        <v>67</v>
      </c>
      <c r="C60" s="1">
        <v>39509.196000000004</v>
      </c>
      <c r="D60" s="1">
        <v>43428.317000000003</v>
      </c>
      <c r="E60" s="1">
        <f t="shared" si="0"/>
        <v>0.90975655354086138</v>
      </c>
      <c r="F60" s="4">
        <f>E60/0.9627</f>
        <v>0.9450052493412916</v>
      </c>
      <c r="G60" s="1"/>
      <c r="H60" s="1"/>
    </row>
    <row r="61" spans="1:8" ht="15" x14ac:dyDescent="0.15">
      <c r="A61" s="4"/>
      <c r="B61" s="1" t="s">
        <v>68</v>
      </c>
      <c r="C61" s="1">
        <v>37332.095000000001</v>
      </c>
      <c r="D61" s="1">
        <v>43089.267</v>
      </c>
      <c r="E61" s="1">
        <f t="shared" si="0"/>
        <v>0.86638965104697652</v>
      </c>
      <c r="F61" s="4">
        <f t="shared" si="8"/>
        <v>0.89995808771889119</v>
      </c>
      <c r="G61" s="1"/>
      <c r="H61" s="1"/>
    </row>
    <row r="62" spans="1:8" ht="15" x14ac:dyDescent="0.15">
      <c r="G62" s="1"/>
      <c r="H62" s="1"/>
    </row>
    <row r="63" spans="1:8" ht="15" x14ac:dyDescent="0.15">
      <c r="A63" s="1" t="s">
        <v>88</v>
      </c>
      <c r="B63" s="1"/>
      <c r="C63" s="1"/>
      <c r="D63" s="1"/>
      <c r="E63" s="1"/>
      <c r="F63" s="1"/>
    </row>
    <row r="64" spans="1:8" ht="15" x14ac:dyDescent="0.15">
      <c r="A64" s="1" t="s">
        <v>89</v>
      </c>
      <c r="B64" s="1"/>
      <c r="C64" s="1"/>
      <c r="D64" s="1"/>
      <c r="E64" s="1"/>
      <c r="F64" s="1"/>
    </row>
    <row r="65" spans="1:6" ht="15" x14ac:dyDescent="0.15">
      <c r="A65" s="1" t="s">
        <v>90</v>
      </c>
      <c r="B65" s="1"/>
      <c r="C65" s="1"/>
      <c r="D65" s="1"/>
      <c r="E65" s="1"/>
      <c r="F65" s="1"/>
    </row>
    <row r="66" spans="1:6" ht="15" x14ac:dyDescent="0.15">
      <c r="A66" s="1" t="s">
        <v>91</v>
      </c>
      <c r="B66" s="1"/>
      <c r="C66" s="1"/>
      <c r="D66" s="1"/>
      <c r="E66" s="1"/>
      <c r="F66" s="1"/>
    </row>
    <row r="67" spans="1:6" ht="15" x14ac:dyDescent="0.15">
      <c r="A67" s="1" t="s">
        <v>92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KANAKO</dc:creator>
  <cp:lastModifiedBy>KANAKO</cp:lastModifiedBy>
  <cp:lastPrinted>2015-02-06T02:23:51Z</cp:lastPrinted>
  <dcterms:created xsi:type="dcterms:W3CDTF">2012-10-26T12:39:48Z</dcterms:created>
  <dcterms:modified xsi:type="dcterms:W3CDTF">2015-02-09T08:48:28Z</dcterms:modified>
</cp:coreProperties>
</file>