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0" yWindow="0" windowWidth="25600" windowHeight="160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3" i="1" l="1"/>
  <c r="F12" i="1"/>
  <c r="H12" i="1"/>
  <c r="F11" i="1"/>
  <c r="H11" i="1"/>
  <c r="F10" i="1"/>
  <c r="H10" i="1"/>
  <c r="F9" i="1"/>
  <c r="H9" i="1"/>
  <c r="F8" i="1"/>
  <c r="H8" i="1"/>
  <c r="F7" i="1"/>
  <c r="H7" i="1"/>
  <c r="F6" i="1"/>
  <c r="H6" i="1"/>
  <c r="F5" i="1"/>
  <c r="H5" i="1"/>
  <c r="F4" i="1"/>
  <c r="H4" i="1"/>
  <c r="F13" i="1"/>
  <c r="G13" i="1"/>
  <c r="E13" i="1"/>
  <c r="D13" i="1"/>
  <c r="C13" i="1"/>
  <c r="H13" i="1"/>
</calcChain>
</file>

<file path=xl/sharedStrings.xml><?xml version="1.0" encoding="utf-8"?>
<sst xmlns="http://schemas.openxmlformats.org/spreadsheetml/2006/main" count="29" uniqueCount="23">
  <si>
    <t>ADH018B08</t>
  </si>
  <si>
    <t>ADH035P21</t>
  </si>
  <si>
    <t>AHF041B01</t>
  </si>
  <si>
    <t>AHF044O16</t>
  </si>
  <si>
    <t>AHF074J10</t>
  </si>
  <si>
    <t>AHF085I19</t>
  </si>
  <si>
    <t>AHF221B03</t>
  </si>
  <si>
    <t>AHF259D10</t>
  </si>
  <si>
    <t>AHF417E07</t>
  </si>
  <si>
    <t># of Reads</t>
  </si>
  <si>
    <t># of Contigs</t>
  </si>
  <si>
    <t>BAC</t>
  </si>
  <si>
    <t>Coverage</t>
  </si>
  <si>
    <t>Average</t>
  </si>
  <si>
    <t>Total Reads Length (bp)</t>
  </si>
  <si>
    <t>Scaffold Length (bp)</t>
  </si>
  <si>
    <t>Total Contigs Length (bp)</t>
  </si>
  <si>
    <t>GC %</t>
  </si>
  <si>
    <t>Arah1</t>
  </si>
  <si>
    <t>Arah2</t>
  </si>
  <si>
    <t>Arah3</t>
  </si>
  <si>
    <t>Overgo Probes</t>
  </si>
  <si>
    <t>Supplementary Table S1. Assembly results of the BAC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</si>
</sst>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_-* #,##0.0_-;\-* #,##0.0_-;_-* &quot;-&quot;_-;_-@_-"/>
    <numFmt numFmtId="165" formatCode="_-* #,##0.00_-;\-* #,##0.00_-;_-* &quot;-&quot;_-;_-@_-"/>
  </numFmts>
  <fonts count="5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1" fontId="0" fillId="0" borderId="0" xfId="1" applyFont="1"/>
    <xf numFmtId="0" fontId="2" fillId="0" borderId="1" xfId="0" applyFont="1" applyBorder="1"/>
    <xf numFmtId="0" fontId="0" fillId="0" borderId="1" xfId="0" applyBorder="1"/>
    <xf numFmtId="41" fontId="0" fillId="0" borderId="1" xfId="1" applyFont="1" applyBorder="1"/>
    <xf numFmtId="41" fontId="0" fillId="0" borderId="0" xfId="0" applyNumberFormat="1"/>
    <xf numFmtId="41" fontId="0" fillId="0" borderId="2" xfId="0" applyNumberFormat="1" applyBorder="1"/>
    <xf numFmtId="0" fontId="2" fillId="0" borderId="2" xfId="0" applyFont="1" applyFill="1" applyBorder="1"/>
    <xf numFmtId="164" fontId="0" fillId="0" borderId="0" xfId="1" applyNumberFormat="1" applyFont="1"/>
    <xf numFmtId="164" fontId="0" fillId="0" borderId="2" xfId="1" applyNumberFormat="1" applyFont="1" applyBorder="1"/>
    <xf numFmtId="0" fontId="2" fillId="0" borderId="1" xfId="0" applyFont="1" applyFill="1" applyBorder="1"/>
    <xf numFmtId="165" fontId="0" fillId="0" borderId="0" xfId="1" applyNumberFormat="1" applyFont="1"/>
    <xf numFmtId="165" fontId="0" fillId="0" borderId="1" xfId="1" applyNumberFormat="1" applyFont="1" applyBorder="1"/>
    <xf numFmtId="165" fontId="0" fillId="0" borderId="2" xfId="1" applyNumberFormat="1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baseColWidth="10" defaultColWidth="8.83203125" defaultRowHeight="14" x14ac:dyDescent="0"/>
  <cols>
    <col min="1" max="1" width="11.83203125" customWidth="1"/>
    <col min="2" max="2" width="12.83203125" customWidth="1"/>
    <col min="3" max="3" width="10" bestFit="1" customWidth="1"/>
    <col min="4" max="4" width="22.1640625" bestFit="1" customWidth="1"/>
    <col min="5" max="5" width="11.33203125" bestFit="1" customWidth="1"/>
    <col min="6" max="6" width="23.5" bestFit="1" customWidth="1"/>
    <col min="7" max="7" width="19" bestFit="1" customWidth="1"/>
    <col min="8" max="8" width="11.33203125" customWidth="1"/>
    <col min="9" max="9" width="7" bestFit="1" customWidth="1"/>
  </cols>
  <sheetData>
    <row r="1" spans="1:9">
      <c r="A1" s="1" t="s">
        <v>22</v>
      </c>
      <c r="B1" s="1"/>
      <c r="C1" s="1"/>
      <c r="D1" s="1"/>
      <c r="E1" s="1"/>
      <c r="F1" s="1"/>
    </row>
    <row r="2" spans="1:9" ht="5" customHeight="1">
      <c r="A2" s="4"/>
      <c r="B2" s="4"/>
      <c r="C2" s="4"/>
      <c r="D2" s="4"/>
      <c r="E2" s="4"/>
      <c r="F2" s="4"/>
      <c r="G2" s="4"/>
      <c r="H2" s="4"/>
      <c r="I2" s="4"/>
    </row>
    <row r="3" spans="1:9">
      <c r="A3" s="3" t="s">
        <v>11</v>
      </c>
      <c r="B3" s="17" t="s">
        <v>21</v>
      </c>
      <c r="C3" s="3" t="s">
        <v>9</v>
      </c>
      <c r="D3" s="3" t="s">
        <v>14</v>
      </c>
      <c r="E3" s="3" t="s">
        <v>10</v>
      </c>
      <c r="F3" s="3" t="s">
        <v>16</v>
      </c>
      <c r="G3" s="3" t="s">
        <v>15</v>
      </c>
      <c r="H3" s="3" t="s">
        <v>12</v>
      </c>
      <c r="I3" s="11" t="s">
        <v>17</v>
      </c>
    </row>
    <row r="4" spans="1:9">
      <c r="A4" t="s">
        <v>0</v>
      </c>
      <c r="B4" s="15" t="s">
        <v>20</v>
      </c>
      <c r="C4" s="2">
        <v>3072</v>
      </c>
      <c r="D4" s="2">
        <v>4043873</v>
      </c>
      <c r="E4" s="2">
        <v>12</v>
      </c>
      <c r="F4" s="6">
        <f t="shared" ref="F4:F12" si="0">G4-(100*(E4-1))</f>
        <v>125806</v>
      </c>
      <c r="G4" s="2">
        <v>126906</v>
      </c>
      <c r="H4" s="9">
        <f>D4/F4</f>
        <v>32.143721285153333</v>
      </c>
      <c r="I4" s="12">
        <v>0.35</v>
      </c>
    </row>
    <row r="5" spans="1:9">
      <c r="A5" t="s">
        <v>1</v>
      </c>
      <c r="B5" s="15" t="s">
        <v>18</v>
      </c>
      <c r="C5" s="2">
        <v>3072</v>
      </c>
      <c r="D5" s="2">
        <v>3673652</v>
      </c>
      <c r="E5" s="2">
        <v>5</v>
      </c>
      <c r="F5" s="6">
        <f t="shared" si="0"/>
        <v>90084</v>
      </c>
      <c r="G5" s="2">
        <v>90484</v>
      </c>
      <c r="H5" s="9">
        <f t="shared" ref="H5:H12" si="1">D5/F5</f>
        <v>40.780293947870874</v>
      </c>
      <c r="I5" s="12">
        <v>0.32</v>
      </c>
    </row>
    <row r="6" spans="1:9">
      <c r="A6" t="s">
        <v>2</v>
      </c>
      <c r="B6" s="15" t="s">
        <v>20</v>
      </c>
      <c r="C6" s="2">
        <v>2304</v>
      </c>
      <c r="D6" s="2">
        <v>2543280</v>
      </c>
      <c r="E6" s="2">
        <v>8</v>
      </c>
      <c r="F6" s="6">
        <f t="shared" si="0"/>
        <v>76826</v>
      </c>
      <c r="G6" s="2">
        <v>77526</v>
      </c>
      <c r="H6" s="9">
        <f t="shared" si="1"/>
        <v>33.104417775232342</v>
      </c>
      <c r="I6" s="12">
        <v>0.34</v>
      </c>
    </row>
    <row r="7" spans="1:9">
      <c r="A7" t="s">
        <v>3</v>
      </c>
      <c r="B7" s="15" t="s">
        <v>20</v>
      </c>
      <c r="C7" s="2">
        <v>1536</v>
      </c>
      <c r="D7" s="2">
        <v>1700273</v>
      </c>
      <c r="E7" s="2">
        <v>7</v>
      </c>
      <c r="F7" s="6">
        <f t="shared" si="0"/>
        <v>119176</v>
      </c>
      <c r="G7" s="2">
        <v>119776</v>
      </c>
      <c r="H7" s="9">
        <f t="shared" si="1"/>
        <v>14.26690776666443</v>
      </c>
      <c r="I7" s="12">
        <v>0.34</v>
      </c>
    </row>
    <row r="8" spans="1:9">
      <c r="A8" t="s">
        <v>4</v>
      </c>
      <c r="B8" s="15" t="s">
        <v>20</v>
      </c>
      <c r="C8" s="2">
        <v>2304</v>
      </c>
      <c r="D8" s="2">
        <v>2640604</v>
      </c>
      <c r="E8" s="2">
        <v>7</v>
      </c>
      <c r="F8" s="6">
        <f t="shared" si="0"/>
        <v>48637</v>
      </c>
      <c r="G8" s="2">
        <v>49237</v>
      </c>
      <c r="H8" s="9">
        <f t="shared" si="1"/>
        <v>54.292082159672674</v>
      </c>
      <c r="I8" s="12">
        <v>0.31</v>
      </c>
    </row>
    <row r="9" spans="1:9">
      <c r="A9" t="s">
        <v>5</v>
      </c>
      <c r="B9" s="15" t="s">
        <v>18</v>
      </c>
      <c r="C9" s="2">
        <v>1536</v>
      </c>
      <c r="D9" s="2">
        <v>1791296</v>
      </c>
      <c r="E9" s="2">
        <v>10</v>
      </c>
      <c r="F9" s="6">
        <f t="shared" si="0"/>
        <v>94295</v>
      </c>
      <c r="G9" s="2">
        <v>95195</v>
      </c>
      <c r="H9" s="9">
        <f t="shared" si="1"/>
        <v>18.99672305000265</v>
      </c>
      <c r="I9" s="12">
        <v>0.32</v>
      </c>
    </row>
    <row r="10" spans="1:9">
      <c r="A10" t="s">
        <v>6</v>
      </c>
      <c r="B10" s="15" t="s">
        <v>19</v>
      </c>
      <c r="C10" s="2">
        <v>2304</v>
      </c>
      <c r="D10" s="2">
        <v>2636251</v>
      </c>
      <c r="E10" s="2">
        <v>9</v>
      </c>
      <c r="F10" s="6">
        <f t="shared" si="0"/>
        <v>97393</v>
      </c>
      <c r="G10" s="2">
        <v>98193</v>
      </c>
      <c r="H10" s="9">
        <f t="shared" si="1"/>
        <v>27.068177384411612</v>
      </c>
      <c r="I10" s="12">
        <v>0.35</v>
      </c>
    </row>
    <row r="11" spans="1:9">
      <c r="A11" t="s">
        <v>7</v>
      </c>
      <c r="B11" s="15" t="s">
        <v>20</v>
      </c>
      <c r="C11" s="2">
        <v>2304</v>
      </c>
      <c r="D11" s="2">
        <v>2653820</v>
      </c>
      <c r="E11" s="2">
        <v>10</v>
      </c>
      <c r="F11" s="6">
        <f t="shared" si="0"/>
        <v>81290</v>
      </c>
      <c r="G11" s="2">
        <v>82190</v>
      </c>
      <c r="H11" s="9">
        <f t="shared" si="1"/>
        <v>32.646327961618894</v>
      </c>
      <c r="I11" s="12">
        <v>0.37</v>
      </c>
    </row>
    <row r="12" spans="1:9">
      <c r="A12" s="4" t="s">
        <v>8</v>
      </c>
      <c r="B12" s="16" t="s">
        <v>18</v>
      </c>
      <c r="C12" s="5">
        <v>3072</v>
      </c>
      <c r="D12" s="5">
        <v>3728246</v>
      </c>
      <c r="E12" s="5">
        <v>5</v>
      </c>
      <c r="F12" s="6">
        <f t="shared" si="0"/>
        <v>99591</v>
      </c>
      <c r="G12" s="5">
        <v>99991</v>
      </c>
      <c r="H12" s="9">
        <f t="shared" si="1"/>
        <v>37.435571487383399</v>
      </c>
      <c r="I12" s="13">
        <v>0.34</v>
      </c>
    </row>
    <row r="13" spans="1:9">
      <c r="A13" s="8" t="s">
        <v>13</v>
      </c>
      <c r="B13" s="8"/>
      <c r="C13" s="7">
        <f>AVERAGE(C4:C12)</f>
        <v>2389.3333333333335</v>
      </c>
      <c r="D13" s="7">
        <f t="shared" ref="D13:I13" si="2">AVERAGE(D4:D12)</f>
        <v>2823477.222222222</v>
      </c>
      <c r="E13" s="7">
        <f t="shared" si="2"/>
        <v>8.1111111111111107</v>
      </c>
      <c r="F13" s="7">
        <f t="shared" si="2"/>
        <v>92566.444444444438</v>
      </c>
      <c r="G13" s="7">
        <f t="shared" si="2"/>
        <v>93277.555555555562</v>
      </c>
      <c r="H13" s="10">
        <f t="shared" si="2"/>
        <v>32.303802535334469</v>
      </c>
      <c r="I13" s="14">
        <f t="shared" si="2"/>
        <v>0.33777777777777779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명지대학교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Tae-Ho Lee</dc:creator>
  <cp:lastModifiedBy>Milind Ratnaparkhe</cp:lastModifiedBy>
  <dcterms:created xsi:type="dcterms:W3CDTF">2012-04-11T20:23:17Z</dcterms:created>
  <dcterms:modified xsi:type="dcterms:W3CDTF">2014-05-14T06:35:22Z</dcterms:modified>
</cp:coreProperties>
</file>