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6060" tabRatio="500"/>
  </bookViews>
  <sheets>
    <sheet name="C3H TOTAL 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9" i="2" l="1"/>
  <c r="F35" i="2"/>
  <c r="F34" i="2"/>
  <c r="F33" i="2"/>
  <c r="F32" i="2"/>
  <c r="F8" i="2"/>
  <c r="F31" i="2"/>
  <c r="F30" i="2"/>
  <c r="F29" i="2"/>
  <c r="F24" i="2"/>
  <c r="F28" i="2"/>
  <c r="F27" i="2"/>
  <c r="F7" i="2"/>
  <c r="F25" i="2"/>
  <c r="F23" i="2"/>
  <c r="F6" i="2"/>
  <c r="F5" i="2"/>
  <c r="F4" i="2"/>
  <c r="F3" i="2"/>
  <c r="F67" i="2"/>
  <c r="F66" i="2"/>
  <c r="F84" i="2"/>
  <c r="F83" i="2"/>
  <c r="F82" i="2"/>
  <c r="F81" i="2"/>
  <c r="F74" i="2"/>
  <c r="F65" i="2"/>
  <c r="F73" i="2"/>
  <c r="F60" i="2"/>
  <c r="F72" i="2"/>
  <c r="F80" i="2"/>
  <c r="F62" i="2"/>
  <c r="F61" i="2"/>
  <c r="F64" i="2"/>
  <c r="F63" i="2"/>
  <c r="F59" i="2"/>
  <c r="F71" i="2"/>
  <c r="F58" i="2"/>
  <c r="F42" i="2"/>
  <c r="F41" i="2"/>
  <c r="F44" i="2"/>
  <c r="F43" i="2"/>
  <c r="F40" i="2"/>
  <c r="F39" i="2"/>
  <c r="F38" i="2"/>
  <c r="F37" i="2"/>
  <c r="F79" i="2"/>
  <c r="F57" i="2"/>
  <c r="F56" i="2"/>
  <c r="F78" i="2"/>
  <c r="F70" i="2"/>
  <c r="F55" i="2"/>
  <c r="F69" i="2"/>
  <c r="F54" i="2"/>
  <c r="F77" i="2"/>
  <c r="F53" i="2"/>
  <c r="F52" i="2"/>
  <c r="F68" i="2"/>
  <c r="F51" i="2"/>
  <c r="F50" i="2"/>
  <c r="F49" i="2"/>
  <c r="F75" i="2"/>
  <c r="F48" i="2"/>
  <c r="F47" i="2"/>
  <c r="F46" i="2"/>
  <c r="F76" i="2"/>
  <c r="F45" i="2"/>
  <c r="F22" i="2"/>
  <c r="F21" i="2"/>
  <c r="F20" i="2"/>
  <c r="F19" i="2"/>
  <c r="F18" i="2"/>
  <c r="F26" i="2"/>
  <c r="F17" i="2"/>
  <c r="F16" i="2"/>
  <c r="F15" i="2"/>
  <c r="F14" i="2"/>
  <c r="F13" i="2"/>
  <c r="F12" i="2"/>
  <c r="F11" i="2"/>
  <c r="F10" i="2"/>
</calcChain>
</file>

<file path=xl/sharedStrings.xml><?xml version="1.0" encoding="utf-8"?>
<sst xmlns="http://schemas.openxmlformats.org/spreadsheetml/2006/main" count="345" uniqueCount="75">
  <si>
    <t>HISTAMINE</t>
  </si>
  <si>
    <t>MMCP-7</t>
  </si>
  <si>
    <t>IgE (%) dilution 1/20</t>
  </si>
  <si>
    <t>IgG1 (%) dilution 1/1000</t>
  </si>
  <si>
    <t>IgG2a (%) dilution 1/1000</t>
  </si>
  <si>
    <t>nM</t>
  </si>
  <si>
    <t>μM</t>
  </si>
  <si>
    <t>X</t>
  </si>
  <si>
    <t>219-1</t>
  </si>
  <si>
    <t>x</t>
  </si>
  <si>
    <t>219-2</t>
  </si>
  <si>
    <t>219-3</t>
  </si>
  <si>
    <t>214-4</t>
  </si>
  <si>
    <t>214-5</t>
  </si>
  <si>
    <t>Between 1 and 2</t>
  </si>
  <si>
    <t>214-1</t>
  </si>
  <si>
    <t>214-2</t>
  </si>
  <si>
    <t>214-3</t>
  </si>
  <si>
    <t>219-4</t>
  </si>
  <si>
    <t>219-5</t>
  </si>
  <si>
    <t>221-1</t>
  </si>
  <si>
    <t>Dead</t>
  </si>
  <si>
    <t>221-2</t>
  </si>
  <si>
    <t>221-3</t>
  </si>
  <si>
    <t>221-4</t>
  </si>
  <si>
    <t>222-1</t>
  </si>
  <si>
    <t>222-2</t>
  </si>
  <si>
    <t>222-3</t>
  </si>
  <si>
    <t>222-4</t>
  </si>
  <si>
    <t>222-5</t>
  </si>
  <si>
    <t>217-1</t>
  </si>
  <si>
    <t>217-2</t>
  </si>
  <si>
    <t>217-3</t>
  </si>
  <si>
    <t>217-4</t>
  </si>
  <si>
    <t>Between      1 y 2</t>
  </si>
  <si>
    <t>223-1</t>
  </si>
  <si>
    <t>223-2</t>
  </si>
  <si>
    <t>223-3</t>
  </si>
  <si>
    <t>223-4</t>
  </si>
  <si>
    <t>220-1</t>
  </si>
  <si>
    <t>220-2</t>
  </si>
  <si>
    <t>220-3</t>
  </si>
  <si>
    <t>220-4</t>
  </si>
  <si>
    <t>220-5</t>
  </si>
  <si>
    <t>SYMPTOMS SCORE</t>
  </si>
  <si>
    <t>MMCP-1</t>
  </si>
  <si>
    <t>T0</t>
  </si>
  <si>
    <t>T30</t>
  </si>
  <si>
    <t>(ng/mL)</t>
  </si>
  <si>
    <t xml:space="preserve"> </t>
  </si>
  <si>
    <t>IP</t>
  </si>
  <si>
    <t>T0-T30</t>
  </si>
  <si>
    <t>O</t>
  </si>
  <si>
    <t xml:space="preserve">Leukotrienes </t>
  </si>
  <si>
    <t xml:space="preserve">SEROTONIN </t>
  </si>
  <si>
    <t>TEMPERATURE</t>
  </si>
  <si>
    <t>218-1</t>
  </si>
  <si>
    <t>218-2</t>
  </si>
  <si>
    <t>218-3</t>
  </si>
  <si>
    <t>218-4</t>
  </si>
  <si>
    <t>218-5</t>
  </si>
  <si>
    <t>217-5</t>
  </si>
  <si>
    <t>223-5</t>
  </si>
  <si>
    <t>N 215-1</t>
  </si>
  <si>
    <t>N 215-2</t>
  </si>
  <si>
    <t>N 215-3</t>
  </si>
  <si>
    <t>N 215-4</t>
  </si>
  <si>
    <t>N 216-1</t>
  </si>
  <si>
    <t>N 216-2</t>
  </si>
  <si>
    <t>N 216-3</t>
  </si>
  <si>
    <t>N 216-4</t>
  </si>
  <si>
    <t>Challenge Route</t>
  </si>
  <si>
    <t>Sensitization Status</t>
  </si>
  <si>
    <t>-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</si>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</sst>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Calibri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1C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9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0" xfId="0" applyFill="1"/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164" fontId="0" fillId="3" borderId="4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0" fillId="3" borderId="0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/>
    </xf>
    <xf numFmtId="164" fontId="0" fillId="3" borderId="4" xfId="0" applyNumberFormat="1" applyFont="1" applyFill="1" applyBorder="1" applyAlignment="1">
      <alignment horizontal="center" vertical="center"/>
    </xf>
    <xf numFmtId="0" fontId="0" fillId="3" borderId="0" xfId="0" applyFont="1" applyFill="1"/>
    <xf numFmtId="0" fontId="0" fillId="4" borderId="4" xfId="0" applyFont="1" applyFill="1" applyBorder="1" applyAlignment="1">
      <alignment horizontal="center"/>
    </xf>
    <xf numFmtId="0" fontId="0" fillId="4" borderId="7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164" fontId="0" fillId="4" borderId="4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164" fontId="0" fillId="4" borderId="4" xfId="0" applyNumberFormat="1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164" fontId="0" fillId="4" borderId="7" xfId="0" applyNumberFormat="1" applyFont="1" applyFill="1" applyBorder="1" applyAlignment="1">
      <alignment horizontal="center"/>
    </xf>
    <xf numFmtId="164" fontId="0" fillId="4" borderId="7" xfId="0" applyNumberFormat="1" applyFont="1" applyFill="1" applyBorder="1" applyAlignment="1">
      <alignment horizontal="center" vertical="center"/>
    </xf>
    <xf numFmtId="164" fontId="0" fillId="4" borderId="4" xfId="0" applyNumberFormat="1" applyFont="1" applyFill="1" applyBorder="1"/>
    <xf numFmtId="164" fontId="0" fillId="4" borderId="5" xfId="0" applyNumberFormat="1" applyFont="1" applyFill="1" applyBorder="1" applyAlignment="1">
      <alignment horizontal="center"/>
    </xf>
    <xf numFmtId="164" fontId="0" fillId="4" borderId="6" xfId="0" applyNumberFormat="1" applyFont="1" applyFill="1" applyBorder="1" applyAlignment="1">
      <alignment horizontal="center"/>
    </xf>
    <xf numFmtId="164" fontId="3" fillId="5" borderId="4" xfId="0" applyNumberFormat="1" applyFont="1" applyFill="1" applyBorder="1" applyAlignment="1">
      <alignment horizontal="center" vertical="center"/>
    </xf>
    <xf numFmtId="164" fontId="0" fillId="5" borderId="15" xfId="0" applyNumberFormat="1" applyFont="1" applyFill="1" applyBorder="1" applyAlignment="1">
      <alignment horizontal="center"/>
    </xf>
    <xf numFmtId="164" fontId="0" fillId="5" borderId="4" xfId="0" applyNumberFormat="1" applyFont="1" applyFill="1" applyBorder="1" applyAlignment="1">
      <alignment horizontal="center"/>
    </xf>
    <xf numFmtId="164" fontId="0" fillId="5" borderId="8" xfId="0" applyNumberFormat="1" applyFont="1" applyFill="1" applyBorder="1" applyAlignment="1">
      <alignment horizontal="center"/>
    </xf>
    <xf numFmtId="164" fontId="0" fillId="5" borderId="10" xfId="0" applyNumberFormat="1" applyFont="1" applyFill="1" applyBorder="1" applyAlignment="1">
      <alignment horizontal="center"/>
    </xf>
    <xf numFmtId="164" fontId="0" fillId="5" borderId="10" xfId="0" applyNumberFormat="1" applyFont="1" applyFill="1" applyBorder="1" applyAlignment="1">
      <alignment horizontal="center" vertical="center"/>
    </xf>
    <xf numFmtId="164" fontId="0" fillId="5" borderId="10" xfId="0" applyNumberFormat="1" applyFont="1" applyFill="1" applyBorder="1"/>
    <xf numFmtId="0" fontId="0" fillId="5" borderId="9" xfId="0" applyFont="1" applyFill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164" fontId="0" fillId="5" borderId="4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164" fontId="0" fillId="5" borderId="7" xfId="0" applyNumberFormat="1" applyFont="1" applyFill="1" applyBorder="1" applyAlignment="1">
      <alignment horizontal="center"/>
    </xf>
    <xf numFmtId="164" fontId="0" fillId="5" borderId="4" xfId="0" applyNumberFormat="1" applyFont="1" applyFill="1" applyBorder="1"/>
    <xf numFmtId="0" fontId="0" fillId="5" borderId="7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center"/>
    </xf>
    <xf numFmtId="164" fontId="0" fillId="5" borderId="5" xfId="0" applyNumberFormat="1" applyFont="1" applyFill="1" applyBorder="1" applyAlignment="1">
      <alignment horizontal="center"/>
    </xf>
    <xf numFmtId="164" fontId="0" fillId="5" borderId="6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center" vertical="center"/>
    </xf>
    <xf numFmtId="164" fontId="0" fillId="6" borderId="4" xfId="0" applyNumberFormat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164" fontId="0" fillId="6" borderId="5" xfId="0" applyNumberFormat="1" applyFont="1" applyFill="1" applyBorder="1" applyAlignment="1">
      <alignment horizontal="center"/>
    </xf>
    <xf numFmtId="164" fontId="0" fillId="6" borderId="4" xfId="0" applyNumberFormat="1" applyFont="1" applyFill="1" applyBorder="1" applyAlignment="1">
      <alignment horizontal="center"/>
    </xf>
    <xf numFmtId="164" fontId="0" fillId="6" borderId="6" xfId="0" applyNumberFormat="1" applyFont="1" applyFill="1" applyBorder="1" applyAlignment="1">
      <alignment horizontal="center"/>
    </xf>
    <xf numFmtId="164" fontId="0" fillId="6" borderId="4" xfId="0" applyNumberFormat="1" applyFont="1" applyFill="1" applyBorder="1"/>
    <xf numFmtId="0" fontId="0" fillId="6" borderId="7" xfId="0" applyFont="1" applyFill="1" applyBorder="1" applyAlignment="1">
      <alignment horizontal="center"/>
    </xf>
    <xf numFmtId="0" fontId="0" fillId="6" borderId="4" xfId="0" applyFont="1" applyFill="1" applyBorder="1" applyAlignment="1">
      <alignment horizontal="center"/>
    </xf>
    <xf numFmtId="164" fontId="0" fillId="6" borderId="14" xfId="0" applyNumberFormat="1" applyFont="1" applyFill="1" applyBorder="1" applyAlignment="1">
      <alignment horizontal="center"/>
    </xf>
    <xf numFmtId="164" fontId="0" fillId="6" borderId="13" xfId="0" applyNumberFormat="1" applyFont="1" applyFill="1" applyBorder="1" applyAlignment="1">
      <alignment horizontal="center"/>
    </xf>
    <xf numFmtId="164" fontId="0" fillId="6" borderId="11" xfId="0" applyNumberFormat="1" applyFont="1" applyFill="1" applyBorder="1" applyAlignment="1">
      <alignment horizontal="center"/>
    </xf>
    <xf numFmtId="164" fontId="0" fillId="6" borderId="11" xfId="0" applyNumberFormat="1" applyFont="1" applyFill="1" applyBorder="1" applyAlignment="1">
      <alignment horizontal="center" vertical="center"/>
    </xf>
    <xf numFmtId="164" fontId="0" fillId="6" borderId="11" xfId="0" applyNumberFormat="1" applyFont="1" applyFill="1" applyBorder="1"/>
    <xf numFmtId="0" fontId="0" fillId="6" borderId="12" xfId="0" applyFont="1" applyFill="1" applyBorder="1" applyAlignment="1">
      <alignment horizontal="center"/>
    </xf>
    <xf numFmtId="0" fontId="0" fillId="6" borderId="11" xfId="0" applyFont="1" applyFill="1" applyBorder="1" applyAlignment="1">
      <alignment horizontal="center"/>
    </xf>
    <xf numFmtId="164" fontId="3" fillId="6" borderId="5" xfId="0" applyNumberFormat="1" applyFont="1" applyFill="1" applyBorder="1" applyAlignment="1">
      <alignment horizontal="center" vertical="center"/>
    </xf>
    <xf numFmtId="164" fontId="3" fillId="6" borderId="7" xfId="0" applyNumberFormat="1" applyFont="1" applyFill="1" applyBorder="1" applyAlignment="1">
      <alignment horizontal="center" vertical="center"/>
    </xf>
    <xf numFmtId="164" fontId="3" fillId="7" borderId="4" xfId="0" applyNumberFormat="1" applyFont="1" applyFill="1" applyBorder="1" applyAlignment="1">
      <alignment horizontal="center" vertical="center"/>
    </xf>
    <xf numFmtId="164" fontId="0" fillId="7" borderId="4" xfId="0" applyNumberFormat="1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164" fontId="0" fillId="7" borderId="5" xfId="0" applyNumberFormat="1" applyFont="1" applyFill="1" applyBorder="1" applyAlignment="1">
      <alignment horizontal="center"/>
    </xf>
    <xf numFmtId="164" fontId="0" fillId="7" borderId="4" xfId="0" applyNumberFormat="1" applyFont="1" applyFill="1" applyBorder="1" applyAlignment="1">
      <alignment horizontal="center"/>
    </xf>
    <xf numFmtId="164" fontId="0" fillId="7" borderId="7" xfId="0" applyNumberFormat="1" applyFont="1" applyFill="1" applyBorder="1" applyAlignment="1">
      <alignment horizontal="center"/>
    </xf>
    <xf numFmtId="164" fontId="0" fillId="7" borderId="4" xfId="0" applyNumberFormat="1" applyFont="1" applyFill="1" applyBorder="1"/>
    <xf numFmtId="0" fontId="0" fillId="7" borderId="4" xfId="0" applyFont="1" applyFill="1" applyBorder="1" applyAlignment="1">
      <alignment horizontal="center"/>
    </xf>
    <xf numFmtId="0" fontId="0" fillId="7" borderId="4" xfId="0" applyFont="1" applyFill="1" applyBorder="1" applyAlignment="1">
      <alignment horizontal="center" vertical="center"/>
    </xf>
    <xf numFmtId="164" fontId="0" fillId="7" borderId="6" xfId="0" applyNumberFormat="1" applyFont="1" applyFill="1" applyBorder="1" applyAlignment="1">
      <alignment horizontal="center"/>
    </xf>
    <xf numFmtId="0" fontId="0" fillId="7" borderId="7" xfId="0" applyFont="1" applyFill="1" applyBorder="1" applyAlignment="1">
      <alignment horizontal="center"/>
    </xf>
    <xf numFmtId="164" fontId="0" fillId="7" borderId="5" xfId="0" applyNumberFormat="1" applyFont="1" applyFill="1" applyBorder="1" applyAlignment="1">
      <alignment horizontal="center" vertical="center"/>
    </xf>
    <xf numFmtId="164" fontId="0" fillId="7" borderId="6" xfId="0" applyNumberFormat="1" applyFont="1" applyFill="1" applyBorder="1" applyAlignment="1">
      <alignment horizontal="center" vertical="center"/>
    </xf>
    <xf numFmtId="0" fontId="0" fillId="7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7" borderId="5" xfId="0" applyFont="1" applyFill="1" applyBorder="1" applyAlignment="1">
      <alignment horizontal="center"/>
    </xf>
    <xf numFmtId="0" fontId="0" fillId="7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</cellXfs>
  <cellStyles count="29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IgG1</a:t>
            </a:r>
            <a:r>
              <a:rPr lang="en-US" baseline="0"/>
              <a:t> </a:t>
            </a:r>
            <a:r>
              <a:rPr lang="en-US"/>
              <a:t>Vs</a:t>
            </a:r>
            <a:r>
              <a:rPr lang="en-US" baseline="0"/>
              <a:t> MMCP-1</a:t>
            </a:r>
            <a:endParaRPr lang="en-US"/>
          </a:p>
        </c:rich>
      </c:tx>
      <c:layout>
        <c:manualLayout>
          <c:xMode val="edge"/>
          <c:yMode val="edge"/>
          <c:x val="0.40210660474536"/>
          <c:y val="0.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0084327042268"/>
          <c:y val="0.136923076923077"/>
          <c:w val="0.799693943467709"/>
          <c:h val="0.685384615384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'C3H TOTAL '!$V$7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'!$G$7:$G$9</c:f>
              <c:numCache>
                <c:formatCode>0.0</c:formatCode>
                <c:ptCount val="3"/>
                <c:pt idx="0">
                  <c:v>9.990000000000001</c:v>
                </c:pt>
                <c:pt idx="1">
                  <c:v>25.79</c:v>
                </c:pt>
                <c:pt idx="2">
                  <c:v>0.925</c:v>
                </c:pt>
              </c:numCache>
            </c:numRef>
          </c:xVal>
          <c:yVal>
            <c:numRef>
              <c:f>'C3H TOTAL '!$K$7:$K$9</c:f>
              <c:numCache>
                <c:formatCode>0.0</c:formatCode>
                <c:ptCount val="3"/>
                <c:pt idx="0">
                  <c:v>1.796116504854369</c:v>
                </c:pt>
                <c:pt idx="1">
                  <c:v>9.583333333333333</c:v>
                </c:pt>
                <c:pt idx="2">
                  <c:v>9.486607142857142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'C3H TOTAL '!$V$8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'!$G$10:$G$24</c:f>
              <c:numCache>
                <c:formatCode>0.0</c:formatCode>
                <c:ptCount val="15"/>
                <c:pt idx="0">
                  <c:v>63.65</c:v>
                </c:pt>
                <c:pt idx="1">
                  <c:v>31.325</c:v>
                </c:pt>
                <c:pt idx="2">
                  <c:v>0.0</c:v>
                </c:pt>
                <c:pt idx="3">
                  <c:v>12.375</c:v>
                </c:pt>
                <c:pt idx="4">
                  <c:v>0.625</c:v>
                </c:pt>
                <c:pt idx="5">
                  <c:v>0.0</c:v>
                </c:pt>
                <c:pt idx="6">
                  <c:v>35.925</c:v>
                </c:pt>
                <c:pt idx="7">
                  <c:v>6.874999999999999</c:v>
                </c:pt>
                <c:pt idx="8">
                  <c:v>60.15</c:v>
                </c:pt>
                <c:pt idx="9">
                  <c:v>50.35</c:v>
                </c:pt>
                <c:pt idx="10">
                  <c:v>24.725</c:v>
                </c:pt>
                <c:pt idx="11">
                  <c:v>3.774999999999999</c:v>
                </c:pt>
                <c:pt idx="12">
                  <c:v>36.6</c:v>
                </c:pt>
                <c:pt idx="13">
                  <c:v>1.49</c:v>
                </c:pt>
                <c:pt idx="14">
                  <c:v>16.59</c:v>
                </c:pt>
              </c:numCache>
            </c:numRef>
          </c:xVal>
          <c:yVal>
            <c:numRef>
              <c:f>'C3H TOTAL '!$K$10:$K$24</c:f>
              <c:numCache>
                <c:formatCode>0.0</c:formatCode>
                <c:ptCount val="15"/>
                <c:pt idx="0">
                  <c:v>8.95148669796557</c:v>
                </c:pt>
                <c:pt idx="1">
                  <c:v>13.97496087636933</c:v>
                </c:pt>
                <c:pt idx="2">
                  <c:v>11.73708920187793</c:v>
                </c:pt>
                <c:pt idx="3">
                  <c:v>12.660406885759</c:v>
                </c:pt>
                <c:pt idx="4">
                  <c:v>15.97809076682316</c:v>
                </c:pt>
                <c:pt idx="5">
                  <c:v>11.56494522691706</c:v>
                </c:pt>
                <c:pt idx="6">
                  <c:v>10.56338028169014</c:v>
                </c:pt>
                <c:pt idx="7">
                  <c:v>16.87010954616589</c:v>
                </c:pt>
                <c:pt idx="8">
                  <c:v>11.56494522691706</c:v>
                </c:pt>
                <c:pt idx="9">
                  <c:v>20.10954616588419</c:v>
                </c:pt>
                <c:pt idx="10">
                  <c:v>20.06259780907668</c:v>
                </c:pt>
                <c:pt idx="11">
                  <c:v>10.48513302034429</c:v>
                </c:pt>
                <c:pt idx="12">
                  <c:v>8.544600938967137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'C3H TOTAL '!$V$9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'!$G$25:$G$35</c:f>
              <c:numCache>
                <c:formatCode>0.0</c:formatCode>
                <c:ptCount val="11"/>
                <c:pt idx="0">
                  <c:v>19.59</c:v>
                </c:pt>
                <c:pt idx="1">
                  <c:v>5.349999999999999</c:v>
                </c:pt>
                <c:pt idx="2">
                  <c:v>18.89</c:v>
                </c:pt>
                <c:pt idx="3">
                  <c:v>29.69</c:v>
                </c:pt>
                <c:pt idx="4">
                  <c:v>60.19</c:v>
                </c:pt>
                <c:pt idx="5">
                  <c:v>7.089999999999999</c:v>
                </c:pt>
                <c:pt idx="6">
                  <c:v>33.49</c:v>
                </c:pt>
                <c:pt idx="7">
                  <c:v>0.0</c:v>
                </c:pt>
                <c:pt idx="8">
                  <c:v>1.6</c:v>
                </c:pt>
                <c:pt idx="9">
                  <c:v>2.075</c:v>
                </c:pt>
                <c:pt idx="10">
                  <c:v>6.625</c:v>
                </c:pt>
              </c:numCache>
            </c:numRef>
          </c:xVal>
          <c:yVal>
            <c:numRef>
              <c:f>'C3H TOTAL '!$K$25:$K$35</c:f>
              <c:numCache>
                <c:formatCode>0.0</c:formatCode>
                <c:ptCount val="11"/>
                <c:pt idx="0">
                  <c:v>11.14077669902913</c:v>
                </c:pt>
                <c:pt idx="1">
                  <c:v>21.01721439749608</c:v>
                </c:pt>
                <c:pt idx="4">
                  <c:v>2.209821428571428</c:v>
                </c:pt>
                <c:pt idx="5">
                  <c:v>13.26636904761905</c:v>
                </c:pt>
                <c:pt idx="6">
                  <c:v>13.48958333333333</c:v>
                </c:pt>
                <c:pt idx="7">
                  <c:v>9.575892857142855</c:v>
                </c:pt>
                <c:pt idx="8">
                  <c:v>8.839285714285713</c:v>
                </c:pt>
                <c:pt idx="9">
                  <c:v>9.38988095238095</c:v>
                </c:pt>
                <c:pt idx="10">
                  <c:v>7.894345238095237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1331128"/>
        <c:axId val="2081336936"/>
      </c:scatterChart>
      <c:valAx>
        <c:axId val="2081331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/>
                  <a:t>mmcp-1</a:t>
                </a:r>
                <a:r>
                  <a:rPr lang="en-US" sz="1600" baseline="0"/>
                  <a:t> (ng/mL)</a:t>
                </a:r>
                <a:endParaRPr lang="en-US" sz="1600"/>
              </a:p>
            </c:rich>
          </c:tx>
          <c:layout>
            <c:manualLayout>
              <c:xMode val="edge"/>
              <c:yMode val="edge"/>
              <c:x val="0.41828325505875"/>
              <c:y val="0.89923076923076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081336936"/>
        <c:crossesAt val="-1.0"/>
        <c:crossBetween val="midCat"/>
      </c:valAx>
      <c:valAx>
        <c:axId val="2081336936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/>
                  <a:t>IgG1</a:t>
                </a:r>
                <a:r>
                  <a:rPr lang="en-US" sz="1600" baseline="0"/>
                  <a:t> </a:t>
                </a:r>
                <a:r>
                  <a:rPr lang="en-US" sz="1600"/>
                  <a:t>(%)</a:t>
                </a:r>
              </a:p>
            </c:rich>
          </c:tx>
          <c:layout>
            <c:manualLayout>
              <c:xMode val="edge"/>
              <c:yMode val="edge"/>
              <c:x val="0.0332594235033259"/>
              <c:y val="0.398455481526348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081331128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 orientation="portrait" horizontalDpi="-4" vertic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IgG1</a:t>
            </a:r>
            <a:r>
              <a:rPr lang="en-US" baseline="0"/>
              <a:t> </a:t>
            </a:r>
            <a:r>
              <a:rPr lang="en-US"/>
              <a:t>Vs</a:t>
            </a:r>
            <a:r>
              <a:rPr lang="en-US" baseline="0"/>
              <a:t> MMCP-7</a:t>
            </a:r>
            <a:endParaRPr lang="en-US"/>
          </a:p>
        </c:rich>
      </c:tx>
      <c:layout>
        <c:manualLayout>
          <c:xMode val="edge"/>
          <c:yMode val="edge"/>
          <c:x val="0.40210660474536"/>
          <c:y val="0.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0084327042268"/>
          <c:y val="0.136923076923077"/>
          <c:w val="0.799693943467709"/>
          <c:h val="0.685384615384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'C3H TOTAL '!$V$7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'!$H$7:$H$9</c:f>
              <c:numCache>
                <c:formatCode>0.0</c:formatCode>
                <c:ptCount val="3"/>
                <c:pt idx="0">
                  <c:v>25.675</c:v>
                </c:pt>
                <c:pt idx="1">
                  <c:v>0.0</c:v>
                </c:pt>
                <c:pt idx="2">
                  <c:v>82.42499999999996</c:v>
                </c:pt>
              </c:numCache>
            </c:numRef>
          </c:xVal>
          <c:yVal>
            <c:numRef>
              <c:f>'C3H TOTAL '!$K$7:$K$9</c:f>
              <c:numCache>
                <c:formatCode>0.0</c:formatCode>
                <c:ptCount val="3"/>
                <c:pt idx="0">
                  <c:v>1.796116504854369</c:v>
                </c:pt>
                <c:pt idx="1">
                  <c:v>9.583333333333333</c:v>
                </c:pt>
                <c:pt idx="2">
                  <c:v>9.486607142857142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'C3H TOTAL '!$V$8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'!$H$10:$H$24</c:f>
              <c:numCache>
                <c:formatCode>0.0</c:formatCode>
                <c:ptCount val="15"/>
                <c:pt idx="0">
                  <c:v>4382</c:v>
                </c:pt>
                <c:pt idx="1">
                  <c:v>702.0000000000003</c:v>
                </c:pt>
                <c:pt idx="2">
                  <c:v>419.6749999999999</c:v>
                </c:pt>
                <c:pt idx="3">
                  <c:v>448.9249999999999</c:v>
                </c:pt>
                <c:pt idx="4">
                  <c:v>176.675</c:v>
                </c:pt>
                <c:pt idx="5">
                  <c:v>199.925</c:v>
                </c:pt>
                <c:pt idx="6">
                  <c:v>690.1</c:v>
                </c:pt>
                <c:pt idx="7">
                  <c:v>400.175</c:v>
                </c:pt>
                <c:pt idx="8">
                  <c:v>689.2</c:v>
                </c:pt>
                <c:pt idx="9">
                  <c:v>1122</c:v>
                </c:pt>
                <c:pt idx="10">
                  <c:v>801.4</c:v>
                </c:pt>
                <c:pt idx="11">
                  <c:v>274.425</c:v>
                </c:pt>
                <c:pt idx="12">
                  <c:v>563.925</c:v>
                </c:pt>
              </c:numCache>
            </c:numRef>
          </c:xVal>
          <c:yVal>
            <c:numRef>
              <c:f>'C3H TOTAL '!$K$10:$K$24</c:f>
              <c:numCache>
                <c:formatCode>0.0</c:formatCode>
                <c:ptCount val="15"/>
                <c:pt idx="0">
                  <c:v>8.95148669796557</c:v>
                </c:pt>
                <c:pt idx="1">
                  <c:v>13.97496087636933</c:v>
                </c:pt>
                <c:pt idx="2">
                  <c:v>11.73708920187793</c:v>
                </c:pt>
                <c:pt idx="3">
                  <c:v>12.660406885759</c:v>
                </c:pt>
                <c:pt idx="4">
                  <c:v>15.97809076682316</c:v>
                </c:pt>
                <c:pt idx="5">
                  <c:v>11.56494522691706</c:v>
                </c:pt>
                <c:pt idx="6">
                  <c:v>10.56338028169014</c:v>
                </c:pt>
                <c:pt idx="7">
                  <c:v>16.87010954616589</c:v>
                </c:pt>
                <c:pt idx="8">
                  <c:v>11.56494522691706</c:v>
                </c:pt>
                <c:pt idx="9">
                  <c:v>20.10954616588419</c:v>
                </c:pt>
                <c:pt idx="10">
                  <c:v>20.06259780907668</c:v>
                </c:pt>
                <c:pt idx="11">
                  <c:v>10.48513302034429</c:v>
                </c:pt>
                <c:pt idx="12">
                  <c:v>8.544600938967137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'C3H TOTAL '!$V$9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'!$H$25:$H$35</c:f>
              <c:numCache>
                <c:formatCode>0.0</c:formatCode>
                <c:ptCount val="11"/>
                <c:pt idx="1">
                  <c:v>0.0</c:v>
                </c:pt>
                <c:pt idx="4">
                  <c:v>398.425</c:v>
                </c:pt>
                <c:pt idx="6">
                  <c:v>83.42499999999996</c:v>
                </c:pt>
                <c:pt idx="7">
                  <c:v>242.675</c:v>
                </c:pt>
                <c:pt idx="8">
                  <c:v>248.175</c:v>
                </c:pt>
                <c:pt idx="9">
                  <c:v>142.175</c:v>
                </c:pt>
                <c:pt idx="10">
                  <c:v>380.175</c:v>
                </c:pt>
              </c:numCache>
            </c:numRef>
          </c:xVal>
          <c:yVal>
            <c:numRef>
              <c:f>'C3H TOTAL '!$K$25:$K$35</c:f>
              <c:numCache>
                <c:formatCode>0.0</c:formatCode>
                <c:ptCount val="11"/>
                <c:pt idx="0">
                  <c:v>11.14077669902913</c:v>
                </c:pt>
                <c:pt idx="1">
                  <c:v>21.01721439749608</c:v>
                </c:pt>
                <c:pt idx="4">
                  <c:v>2.209821428571428</c:v>
                </c:pt>
                <c:pt idx="5">
                  <c:v>13.26636904761905</c:v>
                </c:pt>
                <c:pt idx="6">
                  <c:v>13.48958333333333</c:v>
                </c:pt>
                <c:pt idx="7">
                  <c:v>9.575892857142855</c:v>
                </c:pt>
                <c:pt idx="8">
                  <c:v>8.839285714285713</c:v>
                </c:pt>
                <c:pt idx="9">
                  <c:v>9.38988095238095</c:v>
                </c:pt>
                <c:pt idx="10">
                  <c:v>7.894345238095237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1375784"/>
        <c:axId val="2081381592"/>
      </c:scatterChart>
      <c:valAx>
        <c:axId val="2081375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/>
                  <a:t>mmcp-7</a:t>
                </a:r>
                <a:r>
                  <a:rPr lang="en-US" sz="1600" baseline="0"/>
                  <a:t> (ng/mL)</a:t>
                </a:r>
                <a:endParaRPr lang="en-US" sz="1600"/>
              </a:p>
            </c:rich>
          </c:tx>
          <c:layout>
            <c:manualLayout>
              <c:xMode val="edge"/>
              <c:yMode val="edge"/>
              <c:x val="0.41828325505875"/>
              <c:y val="0.89923076923076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081381592"/>
        <c:crossesAt val="-1.0"/>
        <c:crossBetween val="midCat"/>
      </c:valAx>
      <c:valAx>
        <c:axId val="2081381592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/>
                  <a:t>IgG1</a:t>
                </a:r>
                <a:r>
                  <a:rPr lang="en-US" sz="1600" baseline="0"/>
                  <a:t> </a:t>
                </a:r>
                <a:r>
                  <a:rPr lang="en-US" sz="1600"/>
                  <a:t>(%)</a:t>
                </a:r>
              </a:p>
            </c:rich>
          </c:tx>
          <c:layout>
            <c:manualLayout>
              <c:xMode val="edge"/>
              <c:yMode val="edge"/>
              <c:x val="0.0332594235033259"/>
              <c:y val="0.398455481526348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081375784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 orientation="portrait" horizontalDpi="-4" vertic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IgG1</a:t>
            </a:r>
            <a:r>
              <a:rPr lang="en-US" baseline="0"/>
              <a:t> </a:t>
            </a:r>
            <a:r>
              <a:rPr lang="en-US"/>
              <a:t>Vs</a:t>
            </a:r>
            <a:r>
              <a:rPr lang="en-US" baseline="0"/>
              <a:t> Histamine</a:t>
            </a:r>
            <a:endParaRPr lang="en-US"/>
          </a:p>
        </c:rich>
      </c:tx>
      <c:layout>
        <c:manualLayout>
          <c:xMode val="edge"/>
          <c:yMode val="edge"/>
          <c:x val="0.40210660474536"/>
          <c:y val="0.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0084327042268"/>
          <c:y val="0.136923076923077"/>
          <c:w val="0.799693943467709"/>
          <c:h val="0.685384615384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'C3H TOTAL '!$V$7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'!$I$7:$I$9</c:f>
              <c:numCache>
                <c:formatCode>0.0</c:formatCode>
                <c:ptCount val="3"/>
                <c:pt idx="0">
                  <c:v>3524.703600601812</c:v>
                </c:pt>
                <c:pt idx="1">
                  <c:v>1261.587656592201</c:v>
                </c:pt>
                <c:pt idx="2">
                  <c:v>98.85530946569386</c:v>
                </c:pt>
              </c:numCache>
            </c:numRef>
          </c:xVal>
          <c:yVal>
            <c:numRef>
              <c:f>'C3H TOTAL '!$K$7:$K$9</c:f>
              <c:numCache>
                <c:formatCode>0.0</c:formatCode>
                <c:ptCount val="3"/>
                <c:pt idx="0">
                  <c:v>1.796116504854369</c:v>
                </c:pt>
                <c:pt idx="1">
                  <c:v>9.583333333333333</c:v>
                </c:pt>
                <c:pt idx="2">
                  <c:v>9.486607142857142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'C3H TOTAL '!$V$8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'!$I$10:$I$24</c:f>
              <c:numCache>
                <c:formatCode>0.0</c:formatCode>
                <c:ptCount val="15"/>
                <c:pt idx="0">
                  <c:v>290523.86834065</c:v>
                </c:pt>
                <c:pt idx="1">
                  <c:v>10861.98230377038</c:v>
                </c:pt>
                <c:pt idx="2">
                  <c:v>18139.96161076376</c:v>
                </c:pt>
                <c:pt idx="3">
                  <c:v>4415.704473533127</c:v>
                </c:pt>
                <c:pt idx="4">
                  <c:v>332.8685216995621</c:v>
                </c:pt>
                <c:pt idx="13">
                  <c:v>16010.6507690949</c:v>
                </c:pt>
                <c:pt idx="14">
                  <c:v>6141.883890778578</c:v>
                </c:pt>
              </c:numCache>
            </c:numRef>
          </c:xVal>
          <c:yVal>
            <c:numRef>
              <c:f>'C3H TOTAL '!$K$10:$K$24</c:f>
              <c:numCache>
                <c:formatCode>0.0</c:formatCode>
                <c:ptCount val="15"/>
                <c:pt idx="0">
                  <c:v>8.95148669796557</c:v>
                </c:pt>
                <c:pt idx="1">
                  <c:v>13.97496087636933</c:v>
                </c:pt>
                <c:pt idx="2">
                  <c:v>11.73708920187793</c:v>
                </c:pt>
                <c:pt idx="3">
                  <c:v>12.660406885759</c:v>
                </c:pt>
                <c:pt idx="4">
                  <c:v>15.97809076682316</c:v>
                </c:pt>
                <c:pt idx="5">
                  <c:v>11.56494522691706</c:v>
                </c:pt>
                <c:pt idx="6">
                  <c:v>10.56338028169014</c:v>
                </c:pt>
                <c:pt idx="7">
                  <c:v>16.87010954616589</c:v>
                </c:pt>
                <c:pt idx="8">
                  <c:v>11.56494522691706</c:v>
                </c:pt>
                <c:pt idx="9">
                  <c:v>20.10954616588419</c:v>
                </c:pt>
                <c:pt idx="10">
                  <c:v>20.06259780907668</c:v>
                </c:pt>
                <c:pt idx="11">
                  <c:v>10.48513302034429</c:v>
                </c:pt>
                <c:pt idx="12">
                  <c:v>8.544600938967137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'C3H TOTAL '!$V$9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'!$I$25:$I$35</c:f>
              <c:numCache>
                <c:formatCode>0.0</c:formatCode>
                <c:ptCount val="11"/>
                <c:pt idx="0">
                  <c:v>1650.750361940382</c:v>
                </c:pt>
                <c:pt idx="2">
                  <c:v>1443.109933698433</c:v>
                </c:pt>
                <c:pt idx="3">
                  <c:v>6516.459139106788</c:v>
                </c:pt>
                <c:pt idx="4">
                  <c:v>1514.084540412169</c:v>
                </c:pt>
                <c:pt idx="5">
                  <c:v>1415.660559121867</c:v>
                </c:pt>
                <c:pt idx="6">
                  <c:v>1698.993927086678</c:v>
                </c:pt>
                <c:pt idx="7">
                  <c:v>1534.295781310362</c:v>
                </c:pt>
                <c:pt idx="9">
                  <c:v>309.3531520345296</c:v>
                </c:pt>
                <c:pt idx="10">
                  <c:v>948.0214892735538</c:v>
                </c:pt>
              </c:numCache>
            </c:numRef>
          </c:xVal>
          <c:yVal>
            <c:numRef>
              <c:f>'C3H TOTAL '!$K$25:$K$35</c:f>
              <c:numCache>
                <c:formatCode>0.0</c:formatCode>
                <c:ptCount val="11"/>
                <c:pt idx="0">
                  <c:v>11.14077669902913</c:v>
                </c:pt>
                <c:pt idx="1">
                  <c:v>21.01721439749608</c:v>
                </c:pt>
                <c:pt idx="4">
                  <c:v>2.209821428571428</c:v>
                </c:pt>
                <c:pt idx="5">
                  <c:v>13.26636904761905</c:v>
                </c:pt>
                <c:pt idx="6">
                  <c:v>13.48958333333333</c:v>
                </c:pt>
                <c:pt idx="7">
                  <c:v>9.575892857142855</c:v>
                </c:pt>
                <c:pt idx="8">
                  <c:v>8.839285714285713</c:v>
                </c:pt>
                <c:pt idx="9">
                  <c:v>9.38988095238095</c:v>
                </c:pt>
                <c:pt idx="10">
                  <c:v>7.894345238095237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5936056"/>
        <c:axId val="-2135930248"/>
      </c:scatterChart>
      <c:valAx>
        <c:axId val="-2135936056"/>
        <c:scaling>
          <c:logBase val="10.0"/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/>
                  <a:t>Histamine</a:t>
                </a:r>
                <a:r>
                  <a:rPr lang="en-US" sz="1600" baseline="0"/>
                  <a:t> (nM)</a:t>
                </a:r>
                <a:endParaRPr lang="en-US" sz="1600"/>
              </a:p>
            </c:rich>
          </c:tx>
          <c:layout>
            <c:manualLayout>
              <c:xMode val="edge"/>
              <c:yMode val="edge"/>
              <c:x val="0.41828325505875"/>
              <c:y val="0.89923076923076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5930248"/>
        <c:crossesAt val="-1.0"/>
        <c:crossBetween val="midCat"/>
      </c:valAx>
      <c:valAx>
        <c:axId val="-213593024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/>
                  <a:t>IgG1 (%)</a:t>
                </a:r>
              </a:p>
            </c:rich>
          </c:tx>
          <c:layout>
            <c:manualLayout>
              <c:xMode val="edge"/>
              <c:yMode val="edge"/>
              <c:x val="0.0133037694013304"/>
              <c:y val="0.398455481526348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5936056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 orientation="portrait" horizontalDpi="-4" vertic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IgG2a</a:t>
            </a:r>
            <a:r>
              <a:rPr lang="en-US" baseline="0"/>
              <a:t> </a:t>
            </a:r>
            <a:r>
              <a:rPr lang="en-US"/>
              <a:t>Vs</a:t>
            </a:r>
            <a:r>
              <a:rPr lang="en-US" baseline="0"/>
              <a:t> MMCP-1</a:t>
            </a:r>
            <a:endParaRPr lang="en-US"/>
          </a:p>
        </c:rich>
      </c:tx>
      <c:layout>
        <c:manualLayout>
          <c:xMode val="edge"/>
          <c:yMode val="edge"/>
          <c:x val="0.40210660474536"/>
          <c:y val="0.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0084327042268"/>
          <c:y val="0.136923076923077"/>
          <c:w val="0.799693943467709"/>
          <c:h val="0.685384615384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'C3H TOTAL '!$V$7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'!$G$7:$G$9</c:f>
              <c:numCache>
                <c:formatCode>0.0</c:formatCode>
                <c:ptCount val="3"/>
                <c:pt idx="0">
                  <c:v>9.990000000000001</c:v>
                </c:pt>
                <c:pt idx="1">
                  <c:v>25.79</c:v>
                </c:pt>
                <c:pt idx="2">
                  <c:v>0.925</c:v>
                </c:pt>
              </c:numCache>
            </c:numRef>
          </c:xVal>
          <c:yVal>
            <c:numRef>
              <c:f>'C3H TOTAL '!$L$7:$L$9</c:f>
              <c:numCache>
                <c:formatCode>0.0</c:formatCode>
                <c:ptCount val="3"/>
                <c:pt idx="0">
                  <c:v>3.593890386343217</c:v>
                </c:pt>
                <c:pt idx="1">
                  <c:v>3.953337653920933</c:v>
                </c:pt>
                <c:pt idx="2">
                  <c:v>2.443292287751134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'C3H TOTAL '!$V$8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'!$G$10:$G$24</c:f>
              <c:numCache>
                <c:formatCode>0.0</c:formatCode>
                <c:ptCount val="15"/>
                <c:pt idx="0">
                  <c:v>63.65</c:v>
                </c:pt>
                <c:pt idx="1">
                  <c:v>31.325</c:v>
                </c:pt>
                <c:pt idx="2">
                  <c:v>0.0</c:v>
                </c:pt>
                <c:pt idx="3">
                  <c:v>12.375</c:v>
                </c:pt>
                <c:pt idx="4">
                  <c:v>0.625</c:v>
                </c:pt>
                <c:pt idx="5">
                  <c:v>0.0</c:v>
                </c:pt>
                <c:pt idx="6">
                  <c:v>35.925</c:v>
                </c:pt>
                <c:pt idx="7">
                  <c:v>6.874999999999999</c:v>
                </c:pt>
                <c:pt idx="8">
                  <c:v>60.15</c:v>
                </c:pt>
                <c:pt idx="9">
                  <c:v>50.35</c:v>
                </c:pt>
                <c:pt idx="10">
                  <c:v>24.725</c:v>
                </c:pt>
                <c:pt idx="11">
                  <c:v>3.774999999999999</c:v>
                </c:pt>
                <c:pt idx="12">
                  <c:v>36.6</c:v>
                </c:pt>
                <c:pt idx="13">
                  <c:v>1.49</c:v>
                </c:pt>
                <c:pt idx="14">
                  <c:v>16.59</c:v>
                </c:pt>
              </c:numCache>
            </c:numRef>
          </c:xVal>
          <c:yVal>
            <c:numRef>
              <c:f>'C3H TOTAL '!$L$10:$L$24</c:f>
              <c:numCache>
                <c:formatCode>0.0</c:formatCode>
                <c:ptCount val="15"/>
                <c:pt idx="0">
                  <c:v>8.837209302325579</c:v>
                </c:pt>
                <c:pt idx="1">
                  <c:v>5.147286821705427</c:v>
                </c:pt>
                <c:pt idx="2">
                  <c:v>4.046511627906977</c:v>
                </c:pt>
                <c:pt idx="3">
                  <c:v>5.51937984496124</c:v>
                </c:pt>
                <c:pt idx="4">
                  <c:v>21.62790697674419</c:v>
                </c:pt>
                <c:pt idx="5">
                  <c:v>10.4186046511628</c:v>
                </c:pt>
                <c:pt idx="6">
                  <c:v>11.11627906976744</c:v>
                </c:pt>
                <c:pt idx="7">
                  <c:v>9.86046511627907</c:v>
                </c:pt>
                <c:pt idx="8">
                  <c:v>10.63565891472868</c:v>
                </c:pt>
                <c:pt idx="9">
                  <c:v>10.15503875968992</c:v>
                </c:pt>
                <c:pt idx="10">
                  <c:v>20.69767441860465</c:v>
                </c:pt>
                <c:pt idx="11">
                  <c:v>9.193798449612402</c:v>
                </c:pt>
                <c:pt idx="12">
                  <c:v>11.95348837209302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'C3H TOTAL '!$V$9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'!$G$25:$G$35</c:f>
              <c:numCache>
                <c:formatCode>0.0</c:formatCode>
                <c:ptCount val="11"/>
                <c:pt idx="0">
                  <c:v>19.59</c:v>
                </c:pt>
                <c:pt idx="1">
                  <c:v>5.349999999999999</c:v>
                </c:pt>
                <c:pt idx="2">
                  <c:v>18.89</c:v>
                </c:pt>
                <c:pt idx="3">
                  <c:v>29.69</c:v>
                </c:pt>
                <c:pt idx="4">
                  <c:v>60.19</c:v>
                </c:pt>
                <c:pt idx="5">
                  <c:v>7.089999999999999</c:v>
                </c:pt>
                <c:pt idx="6">
                  <c:v>33.49</c:v>
                </c:pt>
                <c:pt idx="7">
                  <c:v>0.0</c:v>
                </c:pt>
                <c:pt idx="8">
                  <c:v>1.6</c:v>
                </c:pt>
                <c:pt idx="9">
                  <c:v>2.075</c:v>
                </c:pt>
                <c:pt idx="10">
                  <c:v>6.625</c:v>
                </c:pt>
              </c:numCache>
            </c:numRef>
          </c:xVal>
          <c:yVal>
            <c:numRef>
              <c:f>'C3H TOTAL '!$L$25:$L$35</c:f>
              <c:numCache>
                <c:formatCode>0.0</c:formatCode>
                <c:ptCount val="11"/>
                <c:pt idx="0">
                  <c:v>7.061994609164421</c:v>
                </c:pt>
                <c:pt idx="1">
                  <c:v>10.21705426356589</c:v>
                </c:pt>
                <c:pt idx="4">
                  <c:v>1.840570317563189</c:v>
                </c:pt>
                <c:pt idx="5">
                  <c:v>5.294880103694102</c:v>
                </c:pt>
                <c:pt idx="6">
                  <c:v>6.383668178872326</c:v>
                </c:pt>
                <c:pt idx="7">
                  <c:v>6.318859364873623</c:v>
                </c:pt>
                <c:pt idx="8">
                  <c:v>2.346079066753079</c:v>
                </c:pt>
                <c:pt idx="9">
                  <c:v>3.55800388852884</c:v>
                </c:pt>
                <c:pt idx="10">
                  <c:v>2.780298120544394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5891688"/>
        <c:axId val="-2135885880"/>
      </c:scatterChart>
      <c:valAx>
        <c:axId val="-2135891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/>
                  <a:t>mmcp-1</a:t>
                </a:r>
                <a:r>
                  <a:rPr lang="en-US" sz="1600" baseline="0"/>
                  <a:t> (ng/mL)</a:t>
                </a:r>
                <a:endParaRPr lang="en-US" sz="1600"/>
              </a:p>
            </c:rich>
          </c:tx>
          <c:layout>
            <c:manualLayout>
              <c:xMode val="edge"/>
              <c:yMode val="edge"/>
              <c:x val="0.41828325505875"/>
              <c:y val="0.89923076923076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5885880"/>
        <c:crossesAt val="-1.0"/>
        <c:crossBetween val="midCat"/>
      </c:valAx>
      <c:valAx>
        <c:axId val="-2135885880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/>
                  <a:t>IgG2a</a:t>
                </a:r>
                <a:r>
                  <a:rPr lang="en-US" sz="1600" baseline="0"/>
                  <a:t> </a:t>
                </a:r>
                <a:r>
                  <a:rPr lang="en-US" sz="1600"/>
                  <a:t>(%)</a:t>
                </a:r>
              </a:p>
            </c:rich>
          </c:tx>
          <c:layout>
            <c:manualLayout>
              <c:xMode val="edge"/>
              <c:yMode val="edge"/>
              <c:x val="0.0332594235033259"/>
              <c:y val="0.398455481526348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5891688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 orientation="portrait" horizontalDpi="-4" vertic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IgG2a</a:t>
            </a:r>
            <a:r>
              <a:rPr lang="en-US" baseline="0"/>
              <a:t> </a:t>
            </a:r>
            <a:r>
              <a:rPr lang="en-US"/>
              <a:t>Vs</a:t>
            </a:r>
            <a:r>
              <a:rPr lang="en-US" baseline="0"/>
              <a:t> MMCP-7</a:t>
            </a:r>
            <a:endParaRPr lang="en-US"/>
          </a:p>
        </c:rich>
      </c:tx>
      <c:layout>
        <c:manualLayout>
          <c:xMode val="edge"/>
          <c:yMode val="edge"/>
          <c:x val="0.40210660474536"/>
          <c:y val="0.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0084327042268"/>
          <c:y val="0.136923076923077"/>
          <c:w val="0.799693943467709"/>
          <c:h val="0.685384615384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'C3H TOTAL '!$V$7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'!$H$7:$H$9</c:f>
              <c:numCache>
                <c:formatCode>0.0</c:formatCode>
                <c:ptCount val="3"/>
                <c:pt idx="0">
                  <c:v>25.675</c:v>
                </c:pt>
                <c:pt idx="1">
                  <c:v>0.0</c:v>
                </c:pt>
                <c:pt idx="2">
                  <c:v>82.42499999999996</c:v>
                </c:pt>
              </c:numCache>
            </c:numRef>
          </c:xVal>
          <c:yVal>
            <c:numRef>
              <c:f>'C3H TOTAL '!$L$7:$L$9</c:f>
              <c:numCache>
                <c:formatCode>0.0</c:formatCode>
                <c:ptCount val="3"/>
                <c:pt idx="0">
                  <c:v>3.593890386343217</c:v>
                </c:pt>
                <c:pt idx="1">
                  <c:v>3.953337653920933</c:v>
                </c:pt>
                <c:pt idx="2">
                  <c:v>2.443292287751134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'C3H TOTAL '!$V$8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'!$H$10:$H$24</c:f>
              <c:numCache>
                <c:formatCode>0.0</c:formatCode>
                <c:ptCount val="15"/>
                <c:pt idx="0">
                  <c:v>4382</c:v>
                </c:pt>
                <c:pt idx="1">
                  <c:v>702.0000000000003</c:v>
                </c:pt>
                <c:pt idx="2">
                  <c:v>419.6749999999999</c:v>
                </c:pt>
                <c:pt idx="3">
                  <c:v>448.9249999999999</c:v>
                </c:pt>
                <c:pt idx="4">
                  <c:v>176.675</c:v>
                </c:pt>
                <c:pt idx="5">
                  <c:v>199.925</c:v>
                </c:pt>
                <c:pt idx="6">
                  <c:v>690.1</c:v>
                </c:pt>
                <c:pt idx="7">
                  <c:v>400.175</c:v>
                </c:pt>
                <c:pt idx="8">
                  <c:v>689.2</c:v>
                </c:pt>
                <c:pt idx="9">
                  <c:v>1122</c:v>
                </c:pt>
                <c:pt idx="10">
                  <c:v>801.4</c:v>
                </c:pt>
                <c:pt idx="11">
                  <c:v>274.425</c:v>
                </c:pt>
                <c:pt idx="12">
                  <c:v>563.925</c:v>
                </c:pt>
              </c:numCache>
            </c:numRef>
          </c:xVal>
          <c:yVal>
            <c:numRef>
              <c:f>'C3H TOTAL '!$L$10:$L$24</c:f>
              <c:numCache>
                <c:formatCode>0.0</c:formatCode>
                <c:ptCount val="15"/>
                <c:pt idx="0">
                  <c:v>8.837209302325579</c:v>
                </c:pt>
                <c:pt idx="1">
                  <c:v>5.147286821705427</c:v>
                </c:pt>
                <c:pt idx="2">
                  <c:v>4.046511627906977</c:v>
                </c:pt>
                <c:pt idx="3">
                  <c:v>5.51937984496124</c:v>
                </c:pt>
                <c:pt idx="4">
                  <c:v>21.62790697674419</c:v>
                </c:pt>
                <c:pt idx="5">
                  <c:v>10.4186046511628</c:v>
                </c:pt>
                <c:pt idx="6">
                  <c:v>11.11627906976744</c:v>
                </c:pt>
                <c:pt idx="7">
                  <c:v>9.86046511627907</c:v>
                </c:pt>
                <c:pt idx="8">
                  <c:v>10.63565891472868</c:v>
                </c:pt>
                <c:pt idx="9">
                  <c:v>10.15503875968992</c:v>
                </c:pt>
                <c:pt idx="10">
                  <c:v>20.69767441860465</c:v>
                </c:pt>
                <c:pt idx="11">
                  <c:v>9.193798449612402</c:v>
                </c:pt>
                <c:pt idx="12">
                  <c:v>11.95348837209302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'C3H TOTAL '!$V$9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'!$H$25:$H$35</c:f>
              <c:numCache>
                <c:formatCode>0.0</c:formatCode>
                <c:ptCount val="11"/>
                <c:pt idx="1">
                  <c:v>0.0</c:v>
                </c:pt>
                <c:pt idx="4">
                  <c:v>398.425</c:v>
                </c:pt>
                <c:pt idx="6">
                  <c:v>83.42499999999996</c:v>
                </c:pt>
                <c:pt idx="7">
                  <c:v>242.675</c:v>
                </c:pt>
                <c:pt idx="8">
                  <c:v>248.175</c:v>
                </c:pt>
                <c:pt idx="9">
                  <c:v>142.175</c:v>
                </c:pt>
                <c:pt idx="10">
                  <c:v>380.175</c:v>
                </c:pt>
              </c:numCache>
            </c:numRef>
          </c:xVal>
          <c:yVal>
            <c:numRef>
              <c:f>'C3H TOTAL '!$L$25:$L$35</c:f>
              <c:numCache>
                <c:formatCode>0.0</c:formatCode>
                <c:ptCount val="11"/>
                <c:pt idx="0">
                  <c:v>7.061994609164421</c:v>
                </c:pt>
                <c:pt idx="1">
                  <c:v>10.21705426356589</c:v>
                </c:pt>
                <c:pt idx="4">
                  <c:v>1.840570317563189</c:v>
                </c:pt>
                <c:pt idx="5">
                  <c:v>5.294880103694102</c:v>
                </c:pt>
                <c:pt idx="6">
                  <c:v>6.383668178872326</c:v>
                </c:pt>
                <c:pt idx="7">
                  <c:v>6.318859364873623</c:v>
                </c:pt>
                <c:pt idx="8">
                  <c:v>2.346079066753079</c:v>
                </c:pt>
                <c:pt idx="9">
                  <c:v>3.55800388852884</c:v>
                </c:pt>
                <c:pt idx="10">
                  <c:v>2.780298120544394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5847112"/>
        <c:axId val="-2135841304"/>
      </c:scatterChart>
      <c:valAx>
        <c:axId val="-2135847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/>
                  <a:t>mmcp-7</a:t>
                </a:r>
                <a:r>
                  <a:rPr lang="en-US" sz="1600" baseline="0"/>
                  <a:t> (ng/mL)</a:t>
                </a:r>
                <a:endParaRPr lang="en-US" sz="1600"/>
              </a:p>
            </c:rich>
          </c:tx>
          <c:layout>
            <c:manualLayout>
              <c:xMode val="edge"/>
              <c:yMode val="edge"/>
              <c:x val="0.41828325505875"/>
              <c:y val="0.89923076923076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5841304"/>
        <c:crossesAt val="-1.0"/>
        <c:crossBetween val="midCat"/>
      </c:valAx>
      <c:valAx>
        <c:axId val="-213584130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/>
                  <a:t>IgG2a</a:t>
                </a:r>
                <a:r>
                  <a:rPr lang="en-US" sz="1600" baseline="0"/>
                  <a:t> </a:t>
                </a:r>
                <a:r>
                  <a:rPr lang="en-US" sz="1600"/>
                  <a:t>(%)</a:t>
                </a:r>
              </a:p>
            </c:rich>
          </c:tx>
          <c:layout>
            <c:manualLayout>
              <c:xMode val="edge"/>
              <c:yMode val="edge"/>
              <c:x val="0.0332594235033259"/>
              <c:y val="0.398455481526348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584711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 orientation="portrait" horizontalDpi="-4" vertic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IgG2a</a:t>
            </a:r>
            <a:r>
              <a:rPr lang="en-US" baseline="0"/>
              <a:t> </a:t>
            </a:r>
            <a:r>
              <a:rPr lang="en-US"/>
              <a:t>Vs</a:t>
            </a:r>
            <a:r>
              <a:rPr lang="en-US" baseline="0"/>
              <a:t> Histamine</a:t>
            </a:r>
            <a:endParaRPr lang="en-US"/>
          </a:p>
        </c:rich>
      </c:tx>
      <c:layout>
        <c:manualLayout>
          <c:xMode val="edge"/>
          <c:yMode val="edge"/>
          <c:x val="0.40210660474536"/>
          <c:y val="0.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0084327042268"/>
          <c:y val="0.136923076923077"/>
          <c:w val="0.799693943467709"/>
          <c:h val="0.685384615384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'C3H TOTAL '!$V$7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'!$I$7:$I$9</c:f>
              <c:numCache>
                <c:formatCode>0.0</c:formatCode>
                <c:ptCount val="3"/>
                <c:pt idx="0">
                  <c:v>3524.703600601812</c:v>
                </c:pt>
                <c:pt idx="1">
                  <c:v>1261.587656592201</c:v>
                </c:pt>
                <c:pt idx="2">
                  <c:v>98.85530946569386</c:v>
                </c:pt>
              </c:numCache>
            </c:numRef>
          </c:xVal>
          <c:yVal>
            <c:numRef>
              <c:f>'C3H TOTAL '!$L$7:$L$9</c:f>
              <c:numCache>
                <c:formatCode>0.0</c:formatCode>
                <c:ptCount val="3"/>
                <c:pt idx="0">
                  <c:v>3.593890386343217</c:v>
                </c:pt>
                <c:pt idx="1">
                  <c:v>3.953337653920933</c:v>
                </c:pt>
                <c:pt idx="2">
                  <c:v>2.443292287751134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'C3H TOTAL '!$V$8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'!$I$10:$I$24</c:f>
              <c:numCache>
                <c:formatCode>0.0</c:formatCode>
                <c:ptCount val="15"/>
                <c:pt idx="0">
                  <c:v>290523.86834065</c:v>
                </c:pt>
                <c:pt idx="1">
                  <c:v>10861.98230377038</c:v>
                </c:pt>
                <c:pt idx="2">
                  <c:v>18139.96161076376</c:v>
                </c:pt>
                <c:pt idx="3">
                  <c:v>4415.704473533127</c:v>
                </c:pt>
                <c:pt idx="4">
                  <c:v>332.8685216995621</c:v>
                </c:pt>
                <c:pt idx="13">
                  <c:v>16010.6507690949</c:v>
                </c:pt>
                <c:pt idx="14">
                  <c:v>6141.883890778578</c:v>
                </c:pt>
              </c:numCache>
            </c:numRef>
          </c:xVal>
          <c:yVal>
            <c:numRef>
              <c:f>'C3H TOTAL '!$L$10:$L$24</c:f>
              <c:numCache>
                <c:formatCode>0.0</c:formatCode>
                <c:ptCount val="15"/>
                <c:pt idx="0">
                  <c:v>8.837209302325579</c:v>
                </c:pt>
                <c:pt idx="1">
                  <c:v>5.147286821705427</c:v>
                </c:pt>
                <c:pt idx="2">
                  <c:v>4.046511627906977</c:v>
                </c:pt>
                <c:pt idx="3">
                  <c:v>5.51937984496124</c:v>
                </c:pt>
                <c:pt idx="4">
                  <c:v>21.62790697674419</c:v>
                </c:pt>
                <c:pt idx="5">
                  <c:v>10.4186046511628</c:v>
                </c:pt>
                <c:pt idx="6">
                  <c:v>11.11627906976744</c:v>
                </c:pt>
                <c:pt idx="7">
                  <c:v>9.86046511627907</c:v>
                </c:pt>
                <c:pt idx="8">
                  <c:v>10.63565891472868</c:v>
                </c:pt>
                <c:pt idx="9">
                  <c:v>10.15503875968992</c:v>
                </c:pt>
                <c:pt idx="10">
                  <c:v>20.69767441860465</c:v>
                </c:pt>
                <c:pt idx="11">
                  <c:v>9.193798449612402</c:v>
                </c:pt>
                <c:pt idx="12">
                  <c:v>11.95348837209302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'C3H TOTAL '!$V$9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'!$I$25:$I$35</c:f>
              <c:numCache>
                <c:formatCode>0.0</c:formatCode>
                <c:ptCount val="11"/>
                <c:pt idx="0">
                  <c:v>1650.750361940382</c:v>
                </c:pt>
                <c:pt idx="2">
                  <c:v>1443.109933698433</c:v>
                </c:pt>
                <c:pt idx="3">
                  <c:v>6516.459139106788</c:v>
                </c:pt>
                <c:pt idx="4">
                  <c:v>1514.084540412169</c:v>
                </c:pt>
                <c:pt idx="5">
                  <c:v>1415.660559121867</c:v>
                </c:pt>
                <c:pt idx="6">
                  <c:v>1698.993927086678</c:v>
                </c:pt>
                <c:pt idx="7">
                  <c:v>1534.295781310362</c:v>
                </c:pt>
                <c:pt idx="9">
                  <c:v>309.3531520345296</c:v>
                </c:pt>
                <c:pt idx="10">
                  <c:v>948.0214892735538</c:v>
                </c:pt>
              </c:numCache>
            </c:numRef>
          </c:xVal>
          <c:yVal>
            <c:numRef>
              <c:f>'C3H TOTAL '!$L$25:$L$35</c:f>
              <c:numCache>
                <c:formatCode>0.0</c:formatCode>
                <c:ptCount val="11"/>
                <c:pt idx="0">
                  <c:v>7.061994609164421</c:v>
                </c:pt>
                <c:pt idx="1">
                  <c:v>10.21705426356589</c:v>
                </c:pt>
                <c:pt idx="4">
                  <c:v>1.840570317563189</c:v>
                </c:pt>
                <c:pt idx="5">
                  <c:v>5.294880103694102</c:v>
                </c:pt>
                <c:pt idx="6">
                  <c:v>6.383668178872326</c:v>
                </c:pt>
                <c:pt idx="7">
                  <c:v>6.318859364873623</c:v>
                </c:pt>
                <c:pt idx="8">
                  <c:v>2.346079066753079</c:v>
                </c:pt>
                <c:pt idx="9">
                  <c:v>3.55800388852884</c:v>
                </c:pt>
                <c:pt idx="10">
                  <c:v>2.780298120544394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5802632"/>
        <c:axId val="-2135796824"/>
      </c:scatterChart>
      <c:valAx>
        <c:axId val="-2135802632"/>
        <c:scaling>
          <c:logBase val="10.0"/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/>
                  <a:t>Histamine</a:t>
                </a:r>
                <a:r>
                  <a:rPr lang="en-US" sz="1600" baseline="0"/>
                  <a:t> (nM)</a:t>
                </a:r>
                <a:endParaRPr lang="en-US" sz="1600"/>
              </a:p>
            </c:rich>
          </c:tx>
          <c:layout>
            <c:manualLayout>
              <c:xMode val="edge"/>
              <c:yMode val="edge"/>
              <c:x val="0.41828325505875"/>
              <c:y val="0.89923076923076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5796824"/>
        <c:crossesAt val="-1.0"/>
        <c:crossBetween val="midCat"/>
      </c:valAx>
      <c:valAx>
        <c:axId val="-213579682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/>
                  <a:t>IgG2a</a:t>
                </a:r>
                <a:r>
                  <a:rPr lang="en-US" sz="1600" baseline="0"/>
                  <a:t> </a:t>
                </a:r>
                <a:r>
                  <a:rPr lang="en-US" sz="1600"/>
                  <a:t>(%)</a:t>
                </a:r>
              </a:p>
            </c:rich>
          </c:tx>
          <c:layout>
            <c:manualLayout>
              <c:xMode val="edge"/>
              <c:yMode val="edge"/>
              <c:x val="0.0133037694013304"/>
              <c:y val="0.398455481526348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580263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 orientation="portrait" horizontalDpi="-4" vertic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IgE</a:t>
            </a:r>
            <a:r>
              <a:rPr lang="en-US" baseline="0"/>
              <a:t> </a:t>
            </a:r>
            <a:r>
              <a:rPr lang="en-US"/>
              <a:t>Vs</a:t>
            </a:r>
            <a:r>
              <a:rPr lang="en-US" baseline="0"/>
              <a:t> IgG2a</a:t>
            </a:r>
            <a:endParaRPr lang="en-US"/>
          </a:p>
        </c:rich>
      </c:tx>
      <c:layout>
        <c:manualLayout>
          <c:xMode val="edge"/>
          <c:yMode val="edge"/>
          <c:x val="0.40210660474536"/>
          <c:y val="0.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0084327042268"/>
          <c:y val="0.136923076923077"/>
          <c:w val="0.799693943467709"/>
          <c:h val="0.685384615384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'C3H TOTAL '!$V$7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'!$L$7:$L$9</c:f>
              <c:numCache>
                <c:formatCode>0.0</c:formatCode>
                <c:ptCount val="3"/>
                <c:pt idx="0">
                  <c:v>3.593890386343217</c:v>
                </c:pt>
                <c:pt idx="1">
                  <c:v>3.953337653920933</c:v>
                </c:pt>
                <c:pt idx="2">
                  <c:v>2.443292287751134</c:v>
                </c:pt>
              </c:numCache>
            </c:numRef>
          </c:xVal>
          <c:yVal>
            <c:numRef>
              <c:f>'C3H TOTAL '!$J$7:$J$9</c:f>
              <c:numCache>
                <c:formatCode>0.0</c:formatCode>
                <c:ptCount val="3"/>
                <c:pt idx="0">
                  <c:v>13.17460317460318</c:v>
                </c:pt>
                <c:pt idx="1">
                  <c:v>26.22422680412371</c:v>
                </c:pt>
                <c:pt idx="2">
                  <c:v>19.39432989690722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'C3H TOTAL '!$V$8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'!$L$10:$L$24</c:f>
              <c:numCache>
                <c:formatCode>0.0</c:formatCode>
                <c:ptCount val="15"/>
                <c:pt idx="0">
                  <c:v>8.837209302325579</c:v>
                </c:pt>
                <c:pt idx="1">
                  <c:v>5.147286821705427</c:v>
                </c:pt>
                <c:pt idx="2">
                  <c:v>4.046511627906977</c:v>
                </c:pt>
                <c:pt idx="3">
                  <c:v>5.51937984496124</c:v>
                </c:pt>
                <c:pt idx="4">
                  <c:v>21.62790697674419</c:v>
                </c:pt>
                <c:pt idx="5">
                  <c:v>10.4186046511628</c:v>
                </c:pt>
                <c:pt idx="6">
                  <c:v>11.11627906976744</c:v>
                </c:pt>
                <c:pt idx="7">
                  <c:v>9.86046511627907</c:v>
                </c:pt>
                <c:pt idx="8">
                  <c:v>10.63565891472868</c:v>
                </c:pt>
                <c:pt idx="9">
                  <c:v>10.15503875968992</c:v>
                </c:pt>
                <c:pt idx="10">
                  <c:v>20.69767441860465</c:v>
                </c:pt>
                <c:pt idx="11">
                  <c:v>9.193798449612402</c:v>
                </c:pt>
                <c:pt idx="12">
                  <c:v>11.95348837209302</c:v>
                </c:pt>
              </c:numCache>
            </c:numRef>
          </c:xVal>
          <c:yVal>
            <c:numRef>
              <c:f>'C3H TOTAL '!$J$10:$J$24</c:f>
              <c:numCache>
                <c:formatCode>0.0</c:formatCode>
                <c:ptCount val="15"/>
                <c:pt idx="0">
                  <c:v>26.22397298818233</c:v>
                </c:pt>
                <c:pt idx="1">
                  <c:v>26.16769836803602</c:v>
                </c:pt>
                <c:pt idx="2">
                  <c:v>5.571187394485087</c:v>
                </c:pt>
                <c:pt idx="3">
                  <c:v>37.39448508722567</c:v>
                </c:pt>
                <c:pt idx="4">
                  <c:v>45.9482273494654</c:v>
                </c:pt>
                <c:pt idx="5">
                  <c:v>28.75633089476646</c:v>
                </c:pt>
                <c:pt idx="6">
                  <c:v>43.66910523353968</c:v>
                </c:pt>
                <c:pt idx="7">
                  <c:v>44.85087225661227</c:v>
                </c:pt>
                <c:pt idx="8">
                  <c:v>32.35790658413055</c:v>
                </c:pt>
                <c:pt idx="9">
                  <c:v>40.93978615644345</c:v>
                </c:pt>
                <c:pt idx="10">
                  <c:v>28.86888013505909</c:v>
                </c:pt>
                <c:pt idx="11">
                  <c:v>25.12661789532921</c:v>
                </c:pt>
                <c:pt idx="12">
                  <c:v>28.13731007315701</c:v>
                </c:pt>
                <c:pt idx="14">
                  <c:v>37.04896907216494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'C3H TOTAL '!$V$9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'!$L$25:$L$35</c:f>
              <c:numCache>
                <c:formatCode>0.0</c:formatCode>
                <c:ptCount val="11"/>
                <c:pt idx="0">
                  <c:v>7.061994609164421</c:v>
                </c:pt>
                <c:pt idx="1">
                  <c:v>10.21705426356589</c:v>
                </c:pt>
                <c:pt idx="4">
                  <c:v>1.840570317563189</c:v>
                </c:pt>
                <c:pt idx="5">
                  <c:v>5.294880103694102</c:v>
                </c:pt>
                <c:pt idx="6">
                  <c:v>6.383668178872326</c:v>
                </c:pt>
                <c:pt idx="7">
                  <c:v>6.318859364873623</c:v>
                </c:pt>
                <c:pt idx="8">
                  <c:v>2.346079066753079</c:v>
                </c:pt>
                <c:pt idx="9">
                  <c:v>3.55800388852884</c:v>
                </c:pt>
                <c:pt idx="10">
                  <c:v>2.780298120544394</c:v>
                </c:pt>
              </c:numCache>
            </c:numRef>
          </c:xVal>
          <c:yVal>
            <c:numRef>
              <c:f>'C3H TOTAL '!$J$25:$J$35</c:f>
              <c:numCache>
                <c:formatCode>0.0</c:formatCode>
                <c:ptCount val="11"/>
                <c:pt idx="0">
                  <c:v>31.34920634920635</c:v>
                </c:pt>
                <c:pt idx="1">
                  <c:v>45.10410804727069</c:v>
                </c:pt>
                <c:pt idx="4">
                  <c:v>15.4639175257732</c:v>
                </c:pt>
                <c:pt idx="5">
                  <c:v>14.94845360824742</c:v>
                </c:pt>
                <c:pt idx="6">
                  <c:v>14.11082474226804</c:v>
                </c:pt>
                <c:pt idx="7">
                  <c:v>17.20360824742268</c:v>
                </c:pt>
                <c:pt idx="8">
                  <c:v>12.88659793814433</c:v>
                </c:pt>
                <c:pt idx="9">
                  <c:v>28.22164948453608</c:v>
                </c:pt>
                <c:pt idx="10">
                  <c:v>27.89948453608247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5713960"/>
        <c:axId val="-2135708200"/>
      </c:scatterChart>
      <c:valAx>
        <c:axId val="-2135713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/>
                  <a:t>IgG2a</a:t>
                </a:r>
                <a:r>
                  <a:rPr lang="en-US" sz="1600" baseline="0"/>
                  <a:t> (%)</a:t>
                </a:r>
                <a:endParaRPr lang="en-US" sz="1600"/>
              </a:p>
            </c:rich>
          </c:tx>
          <c:layout>
            <c:manualLayout>
              <c:xMode val="edge"/>
              <c:yMode val="edge"/>
              <c:x val="0.41828325505875"/>
              <c:y val="0.89923076923076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5708200"/>
        <c:crossesAt val="-1.0"/>
        <c:crossBetween val="midCat"/>
      </c:valAx>
      <c:valAx>
        <c:axId val="-2135708200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/>
                  <a:t>IgE (%)</a:t>
                </a:r>
              </a:p>
            </c:rich>
          </c:tx>
          <c:layout>
            <c:manualLayout>
              <c:xMode val="edge"/>
              <c:yMode val="edge"/>
              <c:x val="0.0332594235033259"/>
              <c:y val="0.398455481526348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571396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 orientation="portrait" horizontalDpi="-4" vertic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IgG1</a:t>
            </a:r>
            <a:r>
              <a:rPr lang="en-US" baseline="0"/>
              <a:t> </a:t>
            </a:r>
            <a:r>
              <a:rPr lang="en-US"/>
              <a:t>Vs</a:t>
            </a:r>
            <a:r>
              <a:rPr lang="en-US" baseline="0"/>
              <a:t> IgG2a</a:t>
            </a:r>
            <a:endParaRPr lang="en-US"/>
          </a:p>
        </c:rich>
      </c:tx>
      <c:layout>
        <c:manualLayout>
          <c:xMode val="edge"/>
          <c:yMode val="edge"/>
          <c:x val="0.40210660474536"/>
          <c:y val="0.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0084327042268"/>
          <c:y val="0.136923076923077"/>
          <c:w val="0.799693943467709"/>
          <c:h val="0.685384615384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'C3H TOTAL '!$V$7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'!$L$7:$L$9</c:f>
              <c:numCache>
                <c:formatCode>0.0</c:formatCode>
                <c:ptCount val="3"/>
                <c:pt idx="0">
                  <c:v>3.593890386343217</c:v>
                </c:pt>
                <c:pt idx="1">
                  <c:v>3.953337653920933</c:v>
                </c:pt>
                <c:pt idx="2">
                  <c:v>2.443292287751134</c:v>
                </c:pt>
              </c:numCache>
            </c:numRef>
          </c:xVal>
          <c:yVal>
            <c:numRef>
              <c:f>'C3H TOTAL '!$K$7:$K$9</c:f>
              <c:numCache>
                <c:formatCode>0.0</c:formatCode>
                <c:ptCount val="3"/>
                <c:pt idx="0">
                  <c:v>1.796116504854369</c:v>
                </c:pt>
                <c:pt idx="1">
                  <c:v>9.583333333333333</c:v>
                </c:pt>
                <c:pt idx="2">
                  <c:v>9.486607142857142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'C3H TOTAL '!$V$8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'!$L$10:$L$24</c:f>
              <c:numCache>
                <c:formatCode>0.0</c:formatCode>
                <c:ptCount val="15"/>
                <c:pt idx="0">
                  <c:v>8.837209302325579</c:v>
                </c:pt>
                <c:pt idx="1">
                  <c:v>5.147286821705427</c:v>
                </c:pt>
                <c:pt idx="2">
                  <c:v>4.046511627906977</c:v>
                </c:pt>
                <c:pt idx="3">
                  <c:v>5.51937984496124</c:v>
                </c:pt>
                <c:pt idx="4">
                  <c:v>21.62790697674419</c:v>
                </c:pt>
                <c:pt idx="5">
                  <c:v>10.4186046511628</c:v>
                </c:pt>
                <c:pt idx="6">
                  <c:v>11.11627906976744</c:v>
                </c:pt>
                <c:pt idx="7">
                  <c:v>9.86046511627907</c:v>
                </c:pt>
                <c:pt idx="8">
                  <c:v>10.63565891472868</c:v>
                </c:pt>
                <c:pt idx="9">
                  <c:v>10.15503875968992</c:v>
                </c:pt>
                <c:pt idx="10">
                  <c:v>20.69767441860465</c:v>
                </c:pt>
                <c:pt idx="11">
                  <c:v>9.193798449612402</c:v>
                </c:pt>
                <c:pt idx="12">
                  <c:v>11.95348837209302</c:v>
                </c:pt>
              </c:numCache>
            </c:numRef>
          </c:xVal>
          <c:yVal>
            <c:numRef>
              <c:f>'C3H TOTAL '!$K$10:$K$24</c:f>
              <c:numCache>
                <c:formatCode>0.0</c:formatCode>
                <c:ptCount val="15"/>
                <c:pt idx="0">
                  <c:v>8.95148669796557</c:v>
                </c:pt>
                <c:pt idx="1">
                  <c:v>13.97496087636933</c:v>
                </c:pt>
                <c:pt idx="2">
                  <c:v>11.73708920187793</c:v>
                </c:pt>
                <c:pt idx="3">
                  <c:v>12.660406885759</c:v>
                </c:pt>
                <c:pt idx="4">
                  <c:v>15.97809076682316</c:v>
                </c:pt>
                <c:pt idx="5">
                  <c:v>11.56494522691706</c:v>
                </c:pt>
                <c:pt idx="6">
                  <c:v>10.56338028169014</c:v>
                </c:pt>
                <c:pt idx="7">
                  <c:v>16.87010954616589</c:v>
                </c:pt>
                <c:pt idx="8">
                  <c:v>11.56494522691706</c:v>
                </c:pt>
                <c:pt idx="9">
                  <c:v>20.10954616588419</c:v>
                </c:pt>
                <c:pt idx="10">
                  <c:v>20.06259780907668</c:v>
                </c:pt>
                <c:pt idx="11">
                  <c:v>10.48513302034429</c:v>
                </c:pt>
                <c:pt idx="12">
                  <c:v>8.544600938967137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'C3H TOTAL '!$V$9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'!$L$25:$L$35</c:f>
              <c:numCache>
                <c:formatCode>0.0</c:formatCode>
                <c:ptCount val="11"/>
                <c:pt idx="0">
                  <c:v>7.061994609164421</c:v>
                </c:pt>
                <c:pt idx="1">
                  <c:v>10.21705426356589</c:v>
                </c:pt>
                <c:pt idx="4">
                  <c:v>1.840570317563189</c:v>
                </c:pt>
                <c:pt idx="5">
                  <c:v>5.294880103694102</c:v>
                </c:pt>
                <c:pt idx="6">
                  <c:v>6.383668178872326</c:v>
                </c:pt>
                <c:pt idx="7">
                  <c:v>6.318859364873623</c:v>
                </c:pt>
                <c:pt idx="8">
                  <c:v>2.346079066753079</c:v>
                </c:pt>
                <c:pt idx="9">
                  <c:v>3.55800388852884</c:v>
                </c:pt>
                <c:pt idx="10">
                  <c:v>2.780298120544394</c:v>
                </c:pt>
              </c:numCache>
            </c:numRef>
          </c:xVal>
          <c:yVal>
            <c:numRef>
              <c:f>'C3H TOTAL '!$K$25:$K$35</c:f>
              <c:numCache>
                <c:formatCode>0.0</c:formatCode>
                <c:ptCount val="11"/>
                <c:pt idx="0">
                  <c:v>11.14077669902913</c:v>
                </c:pt>
                <c:pt idx="1">
                  <c:v>21.01721439749608</c:v>
                </c:pt>
                <c:pt idx="4">
                  <c:v>2.209821428571428</c:v>
                </c:pt>
                <c:pt idx="5">
                  <c:v>13.26636904761905</c:v>
                </c:pt>
                <c:pt idx="6">
                  <c:v>13.48958333333333</c:v>
                </c:pt>
                <c:pt idx="7">
                  <c:v>9.575892857142855</c:v>
                </c:pt>
                <c:pt idx="8">
                  <c:v>8.839285714285713</c:v>
                </c:pt>
                <c:pt idx="9">
                  <c:v>9.38988095238095</c:v>
                </c:pt>
                <c:pt idx="10">
                  <c:v>7.894345238095237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5669736"/>
        <c:axId val="-2135663976"/>
      </c:scatterChart>
      <c:valAx>
        <c:axId val="-2135669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/>
                  <a:t>IgG2a</a:t>
                </a:r>
                <a:r>
                  <a:rPr lang="en-US" sz="1600" baseline="0"/>
                  <a:t> (%)</a:t>
                </a:r>
                <a:endParaRPr lang="en-US" sz="1600"/>
              </a:p>
            </c:rich>
          </c:tx>
          <c:layout>
            <c:manualLayout>
              <c:xMode val="edge"/>
              <c:yMode val="edge"/>
              <c:x val="0.41828325505875"/>
              <c:y val="0.89923076923076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5663976"/>
        <c:crossesAt val="-1.0"/>
        <c:crossBetween val="midCat"/>
      </c:valAx>
      <c:valAx>
        <c:axId val="-2135663976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/>
                  <a:t>IgG1</a:t>
                </a:r>
                <a:r>
                  <a:rPr lang="en-US" sz="1600" baseline="0"/>
                  <a:t> </a:t>
                </a:r>
                <a:r>
                  <a:rPr lang="en-US" sz="1600"/>
                  <a:t>(%)</a:t>
                </a:r>
              </a:p>
            </c:rich>
          </c:tx>
          <c:layout>
            <c:manualLayout>
              <c:xMode val="edge"/>
              <c:yMode val="edge"/>
              <c:x val="0.0332594235033259"/>
              <c:y val="0.398455481526348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5669736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 orientation="portrait" horizontalDpi="-4" vertic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MMCP-1 </a:t>
            </a:r>
            <a:r>
              <a:rPr lang="en-US"/>
              <a:t>Vs</a:t>
            </a:r>
            <a:r>
              <a:rPr lang="en-US" baseline="0"/>
              <a:t> MMCP-7</a:t>
            </a:r>
            <a:endParaRPr lang="en-US"/>
          </a:p>
        </c:rich>
      </c:tx>
      <c:layout>
        <c:manualLayout>
          <c:xMode val="edge"/>
          <c:yMode val="edge"/>
          <c:x val="0.40210660474536"/>
          <c:y val="0.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0084327042268"/>
          <c:y val="0.136923076923077"/>
          <c:w val="0.799693943467709"/>
          <c:h val="0.685384615384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'C3H TOTAL '!$V$7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'!$H$7:$H$9</c:f>
              <c:numCache>
                <c:formatCode>0.0</c:formatCode>
                <c:ptCount val="3"/>
                <c:pt idx="0">
                  <c:v>25.675</c:v>
                </c:pt>
                <c:pt idx="1">
                  <c:v>0.0</c:v>
                </c:pt>
                <c:pt idx="2">
                  <c:v>82.42499999999996</c:v>
                </c:pt>
              </c:numCache>
            </c:numRef>
          </c:xVal>
          <c:yVal>
            <c:numRef>
              <c:f>'C3H TOTAL '!$G$7:$G$9</c:f>
              <c:numCache>
                <c:formatCode>0.0</c:formatCode>
                <c:ptCount val="3"/>
                <c:pt idx="0">
                  <c:v>9.990000000000001</c:v>
                </c:pt>
                <c:pt idx="1">
                  <c:v>25.79</c:v>
                </c:pt>
                <c:pt idx="2">
                  <c:v>0.925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'C3H TOTAL '!$V$8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'!$H$10:$H$24</c:f>
              <c:numCache>
                <c:formatCode>0.0</c:formatCode>
                <c:ptCount val="15"/>
                <c:pt idx="0">
                  <c:v>4382</c:v>
                </c:pt>
                <c:pt idx="1">
                  <c:v>702.0000000000003</c:v>
                </c:pt>
                <c:pt idx="2">
                  <c:v>419.6749999999999</c:v>
                </c:pt>
                <c:pt idx="3">
                  <c:v>448.9249999999999</c:v>
                </c:pt>
                <c:pt idx="4">
                  <c:v>176.675</c:v>
                </c:pt>
                <c:pt idx="5">
                  <c:v>199.925</c:v>
                </c:pt>
                <c:pt idx="6">
                  <c:v>690.1</c:v>
                </c:pt>
                <c:pt idx="7">
                  <c:v>400.175</c:v>
                </c:pt>
                <c:pt idx="8">
                  <c:v>689.2</c:v>
                </c:pt>
                <c:pt idx="9">
                  <c:v>1122</c:v>
                </c:pt>
                <c:pt idx="10">
                  <c:v>801.4</c:v>
                </c:pt>
                <c:pt idx="11">
                  <c:v>274.425</c:v>
                </c:pt>
                <c:pt idx="12">
                  <c:v>563.925</c:v>
                </c:pt>
              </c:numCache>
            </c:numRef>
          </c:xVal>
          <c:yVal>
            <c:numRef>
              <c:f>'C3H TOTAL '!$G$10:$G$24</c:f>
              <c:numCache>
                <c:formatCode>0.0</c:formatCode>
                <c:ptCount val="15"/>
                <c:pt idx="0">
                  <c:v>63.65</c:v>
                </c:pt>
                <c:pt idx="1">
                  <c:v>31.325</c:v>
                </c:pt>
                <c:pt idx="2">
                  <c:v>0.0</c:v>
                </c:pt>
                <c:pt idx="3">
                  <c:v>12.375</c:v>
                </c:pt>
                <c:pt idx="4">
                  <c:v>0.625</c:v>
                </c:pt>
                <c:pt idx="5">
                  <c:v>0.0</c:v>
                </c:pt>
                <c:pt idx="6">
                  <c:v>35.925</c:v>
                </c:pt>
                <c:pt idx="7">
                  <c:v>6.874999999999999</c:v>
                </c:pt>
                <c:pt idx="8">
                  <c:v>60.15</c:v>
                </c:pt>
                <c:pt idx="9">
                  <c:v>50.35</c:v>
                </c:pt>
                <c:pt idx="10">
                  <c:v>24.725</c:v>
                </c:pt>
                <c:pt idx="11">
                  <c:v>3.774999999999999</c:v>
                </c:pt>
                <c:pt idx="12">
                  <c:v>36.6</c:v>
                </c:pt>
                <c:pt idx="13">
                  <c:v>1.49</c:v>
                </c:pt>
                <c:pt idx="14">
                  <c:v>16.59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'C3H TOTAL '!$V$9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'!$H$25:$H$35</c:f>
              <c:numCache>
                <c:formatCode>0.0</c:formatCode>
                <c:ptCount val="11"/>
                <c:pt idx="1">
                  <c:v>0.0</c:v>
                </c:pt>
                <c:pt idx="4">
                  <c:v>398.425</c:v>
                </c:pt>
                <c:pt idx="6">
                  <c:v>83.42499999999996</c:v>
                </c:pt>
                <c:pt idx="7">
                  <c:v>242.675</c:v>
                </c:pt>
                <c:pt idx="8">
                  <c:v>248.175</c:v>
                </c:pt>
                <c:pt idx="9">
                  <c:v>142.175</c:v>
                </c:pt>
                <c:pt idx="10">
                  <c:v>380.175</c:v>
                </c:pt>
              </c:numCache>
            </c:numRef>
          </c:xVal>
          <c:yVal>
            <c:numRef>
              <c:f>'C3H TOTAL '!$G$25:$G$35</c:f>
              <c:numCache>
                <c:formatCode>0.0</c:formatCode>
                <c:ptCount val="11"/>
                <c:pt idx="0">
                  <c:v>19.59</c:v>
                </c:pt>
                <c:pt idx="1">
                  <c:v>5.349999999999999</c:v>
                </c:pt>
                <c:pt idx="2">
                  <c:v>18.89</c:v>
                </c:pt>
                <c:pt idx="3">
                  <c:v>29.69</c:v>
                </c:pt>
                <c:pt idx="4">
                  <c:v>60.19</c:v>
                </c:pt>
                <c:pt idx="5">
                  <c:v>7.089999999999999</c:v>
                </c:pt>
                <c:pt idx="6">
                  <c:v>33.49</c:v>
                </c:pt>
                <c:pt idx="7">
                  <c:v>0.0</c:v>
                </c:pt>
                <c:pt idx="8">
                  <c:v>1.6</c:v>
                </c:pt>
                <c:pt idx="9">
                  <c:v>2.075</c:v>
                </c:pt>
                <c:pt idx="10">
                  <c:v>6.625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4811960"/>
        <c:axId val="-2134806152"/>
      </c:scatterChart>
      <c:valAx>
        <c:axId val="-2134811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/>
                  <a:t>mmcp-7</a:t>
                </a:r>
                <a:r>
                  <a:rPr lang="en-US" sz="1600" baseline="0"/>
                  <a:t> (ng/mL)</a:t>
                </a:r>
                <a:endParaRPr lang="en-US" sz="1600"/>
              </a:p>
            </c:rich>
          </c:tx>
          <c:layout>
            <c:manualLayout>
              <c:xMode val="edge"/>
              <c:yMode val="edge"/>
              <c:x val="0.41828325505875"/>
              <c:y val="0.89923076923076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4806152"/>
        <c:crossesAt val="-1.0"/>
        <c:crossBetween val="midCat"/>
      </c:valAx>
      <c:valAx>
        <c:axId val="-2134806152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/>
                  <a:t>MMCP-1 (ng/mL)</a:t>
                </a:r>
              </a:p>
            </c:rich>
          </c:tx>
          <c:layout>
            <c:manualLayout>
              <c:xMode val="edge"/>
              <c:yMode val="edge"/>
              <c:x val="0.0332594235033259"/>
              <c:y val="0.398455481526348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481196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 orientation="portrait" horizontalDpi="-4" vertic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MMCP-1 </a:t>
            </a:r>
            <a:r>
              <a:rPr lang="en-US"/>
              <a:t>Vs</a:t>
            </a:r>
            <a:r>
              <a:rPr lang="en-US" baseline="0"/>
              <a:t> Histamine</a:t>
            </a:r>
            <a:endParaRPr lang="en-US"/>
          </a:p>
        </c:rich>
      </c:tx>
      <c:layout>
        <c:manualLayout>
          <c:xMode val="edge"/>
          <c:yMode val="edge"/>
          <c:x val="0.40210660474536"/>
          <c:y val="0.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0084327042268"/>
          <c:y val="0.136923076923077"/>
          <c:w val="0.799693943467709"/>
          <c:h val="0.685384615384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'C3H TOTAL '!$V$7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'!$I$7:$I$9</c:f>
              <c:numCache>
                <c:formatCode>0.0</c:formatCode>
                <c:ptCount val="3"/>
                <c:pt idx="0">
                  <c:v>3524.703600601812</c:v>
                </c:pt>
                <c:pt idx="1">
                  <c:v>1261.587656592201</c:v>
                </c:pt>
                <c:pt idx="2">
                  <c:v>98.85530946569386</c:v>
                </c:pt>
              </c:numCache>
            </c:numRef>
          </c:xVal>
          <c:yVal>
            <c:numRef>
              <c:f>'C3H TOTAL '!$G$7:$G$9</c:f>
              <c:numCache>
                <c:formatCode>0.0</c:formatCode>
                <c:ptCount val="3"/>
                <c:pt idx="0">
                  <c:v>9.990000000000001</c:v>
                </c:pt>
                <c:pt idx="1">
                  <c:v>25.79</c:v>
                </c:pt>
                <c:pt idx="2">
                  <c:v>0.925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'C3H TOTAL '!$V$8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'!$I$10:$I$24</c:f>
              <c:numCache>
                <c:formatCode>0.0</c:formatCode>
                <c:ptCount val="15"/>
                <c:pt idx="0">
                  <c:v>290523.86834065</c:v>
                </c:pt>
                <c:pt idx="1">
                  <c:v>10861.98230377038</c:v>
                </c:pt>
                <c:pt idx="2">
                  <c:v>18139.96161076376</c:v>
                </c:pt>
                <c:pt idx="3">
                  <c:v>4415.704473533127</c:v>
                </c:pt>
                <c:pt idx="4">
                  <c:v>332.8685216995621</c:v>
                </c:pt>
                <c:pt idx="13">
                  <c:v>16010.6507690949</c:v>
                </c:pt>
                <c:pt idx="14">
                  <c:v>6141.883890778578</c:v>
                </c:pt>
              </c:numCache>
            </c:numRef>
          </c:xVal>
          <c:yVal>
            <c:numRef>
              <c:f>'C3H TOTAL '!$G$10:$G$24</c:f>
              <c:numCache>
                <c:formatCode>0.0</c:formatCode>
                <c:ptCount val="15"/>
                <c:pt idx="0">
                  <c:v>63.65</c:v>
                </c:pt>
                <c:pt idx="1">
                  <c:v>31.325</c:v>
                </c:pt>
                <c:pt idx="2">
                  <c:v>0.0</c:v>
                </c:pt>
                <c:pt idx="3">
                  <c:v>12.375</c:v>
                </c:pt>
                <c:pt idx="4">
                  <c:v>0.625</c:v>
                </c:pt>
                <c:pt idx="5">
                  <c:v>0.0</c:v>
                </c:pt>
                <c:pt idx="6">
                  <c:v>35.925</c:v>
                </c:pt>
                <c:pt idx="7">
                  <c:v>6.874999999999999</c:v>
                </c:pt>
                <c:pt idx="8">
                  <c:v>60.15</c:v>
                </c:pt>
                <c:pt idx="9">
                  <c:v>50.35</c:v>
                </c:pt>
                <c:pt idx="10">
                  <c:v>24.725</c:v>
                </c:pt>
                <c:pt idx="11">
                  <c:v>3.774999999999999</c:v>
                </c:pt>
                <c:pt idx="12">
                  <c:v>36.6</c:v>
                </c:pt>
                <c:pt idx="13">
                  <c:v>1.49</c:v>
                </c:pt>
                <c:pt idx="14">
                  <c:v>16.59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'C3H TOTAL '!$V$9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'!$I$25:$I$35</c:f>
              <c:numCache>
                <c:formatCode>0.0</c:formatCode>
                <c:ptCount val="11"/>
                <c:pt idx="0">
                  <c:v>1650.750361940382</c:v>
                </c:pt>
                <c:pt idx="2">
                  <c:v>1443.109933698433</c:v>
                </c:pt>
                <c:pt idx="3">
                  <c:v>6516.459139106788</c:v>
                </c:pt>
                <c:pt idx="4">
                  <c:v>1514.084540412169</c:v>
                </c:pt>
                <c:pt idx="5">
                  <c:v>1415.660559121867</c:v>
                </c:pt>
                <c:pt idx="6">
                  <c:v>1698.993927086678</c:v>
                </c:pt>
                <c:pt idx="7">
                  <c:v>1534.295781310362</c:v>
                </c:pt>
                <c:pt idx="9">
                  <c:v>309.3531520345296</c:v>
                </c:pt>
                <c:pt idx="10">
                  <c:v>948.0214892735538</c:v>
                </c:pt>
              </c:numCache>
            </c:numRef>
          </c:xVal>
          <c:yVal>
            <c:numRef>
              <c:f>'C3H TOTAL '!$G$25:$G$35</c:f>
              <c:numCache>
                <c:formatCode>0.0</c:formatCode>
                <c:ptCount val="11"/>
                <c:pt idx="0">
                  <c:v>19.59</c:v>
                </c:pt>
                <c:pt idx="1">
                  <c:v>5.349999999999999</c:v>
                </c:pt>
                <c:pt idx="2">
                  <c:v>18.89</c:v>
                </c:pt>
                <c:pt idx="3">
                  <c:v>29.69</c:v>
                </c:pt>
                <c:pt idx="4">
                  <c:v>60.19</c:v>
                </c:pt>
                <c:pt idx="5">
                  <c:v>7.089999999999999</c:v>
                </c:pt>
                <c:pt idx="6">
                  <c:v>33.49</c:v>
                </c:pt>
                <c:pt idx="7">
                  <c:v>0.0</c:v>
                </c:pt>
                <c:pt idx="8">
                  <c:v>1.6</c:v>
                </c:pt>
                <c:pt idx="9">
                  <c:v>2.075</c:v>
                </c:pt>
                <c:pt idx="10">
                  <c:v>6.625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4767880"/>
        <c:axId val="-2134762328"/>
      </c:scatterChart>
      <c:valAx>
        <c:axId val="-2134767880"/>
        <c:scaling>
          <c:logBase val="10.0"/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/>
                  <a:t>Histamine (nM)</a:t>
                </a:r>
              </a:p>
            </c:rich>
          </c:tx>
          <c:layout>
            <c:manualLayout>
              <c:xMode val="edge"/>
              <c:yMode val="edge"/>
              <c:x val="0.41828325505875"/>
              <c:y val="0.89923076923076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4762328"/>
        <c:crossesAt val="-1.0"/>
        <c:crossBetween val="midCat"/>
      </c:valAx>
      <c:valAx>
        <c:axId val="-213476232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/>
                  <a:t>MMCP-1 (ng/mL)</a:t>
                </a:r>
              </a:p>
            </c:rich>
          </c:tx>
          <c:layout>
            <c:manualLayout>
              <c:xMode val="edge"/>
              <c:yMode val="edge"/>
              <c:x val="0.0332594235033259"/>
              <c:y val="0.221532404603271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476788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 orientation="portrait" horizontalDpi="-4" vertic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MMCP-7 </a:t>
            </a:r>
            <a:r>
              <a:rPr lang="en-US"/>
              <a:t>Vs</a:t>
            </a:r>
            <a:r>
              <a:rPr lang="en-US" baseline="0"/>
              <a:t> Histamine</a:t>
            </a:r>
            <a:endParaRPr lang="en-US"/>
          </a:p>
        </c:rich>
      </c:tx>
      <c:layout>
        <c:manualLayout>
          <c:xMode val="edge"/>
          <c:yMode val="edge"/>
          <c:x val="0.40210660474536"/>
          <c:y val="0.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0084327042268"/>
          <c:y val="0.136923076923077"/>
          <c:w val="0.799693943467709"/>
          <c:h val="0.685384615384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'C3H TOTAL '!$V$7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'!$I$7:$I$9</c:f>
              <c:numCache>
                <c:formatCode>0.0</c:formatCode>
                <c:ptCount val="3"/>
                <c:pt idx="0">
                  <c:v>3524.703600601812</c:v>
                </c:pt>
                <c:pt idx="1">
                  <c:v>1261.587656592201</c:v>
                </c:pt>
                <c:pt idx="2">
                  <c:v>98.85530946569386</c:v>
                </c:pt>
              </c:numCache>
            </c:numRef>
          </c:xVal>
          <c:yVal>
            <c:numRef>
              <c:f>'C3H TOTAL '!$H$7:$H$9</c:f>
              <c:numCache>
                <c:formatCode>0.0</c:formatCode>
                <c:ptCount val="3"/>
                <c:pt idx="0">
                  <c:v>25.675</c:v>
                </c:pt>
                <c:pt idx="1">
                  <c:v>0.0</c:v>
                </c:pt>
                <c:pt idx="2">
                  <c:v>82.42499999999996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'C3H TOTAL '!$V$8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'!$I$10:$I$24</c:f>
              <c:numCache>
                <c:formatCode>0.0</c:formatCode>
                <c:ptCount val="15"/>
                <c:pt idx="0">
                  <c:v>290523.86834065</c:v>
                </c:pt>
                <c:pt idx="1">
                  <c:v>10861.98230377038</c:v>
                </c:pt>
                <c:pt idx="2">
                  <c:v>18139.96161076376</c:v>
                </c:pt>
                <c:pt idx="3">
                  <c:v>4415.704473533127</c:v>
                </c:pt>
                <c:pt idx="4">
                  <c:v>332.8685216995621</c:v>
                </c:pt>
                <c:pt idx="13">
                  <c:v>16010.6507690949</c:v>
                </c:pt>
                <c:pt idx="14">
                  <c:v>6141.883890778578</c:v>
                </c:pt>
              </c:numCache>
            </c:numRef>
          </c:xVal>
          <c:yVal>
            <c:numRef>
              <c:f>'C3H TOTAL '!$H$10:$H$24</c:f>
              <c:numCache>
                <c:formatCode>0.0</c:formatCode>
                <c:ptCount val="15"/>
                <c:pt idx="0">
                  <c:v>4382</c:v>
                </c:pt>
                <c:pt idx="1">
                  <c:v>702.0000000000003</c:v>
                </c:pt>
                <c:pt idx="2">
                  <c:v>419.6749999999999</c:v>
                </c:pt>
                <c:pt idx="3">
                  <c:v>448.9249999999999</c:v>
                </c:pt>
                <c:pt idx="4">
                  <c:v>176.675</c:v>
                </c:pt>
                <c:pt idx="5">
                  <c:v>199.925</c:v>
                </c:pt>
                <c:pt idx="6">
                  <c:v>690.1</c:v>
                </c:pt>
                <c:pt idx="7">
                  <c:v>400.175</c:v>
                </c:pt>
                <c:pt idx="8">
                  <c:v>689.2</c:v>
                </c:pt>
                <c:pt idx="9">
                  <c:v>1122</c:v>
                </c:pt>
                <c:pt idx="10">
                  <c:v>801.4</c:v>
                </c:pt>
                <c:pt idx="11">
                  <c:v>274.425</c:v>
                </c:pt>
                <c:pt idx="12">
                  <c:v>563.925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'C3H TOTAL '!$V$9</c:f>
              <c:strCache>
                <c:ptCount val="1"/>
              </c:strCache>
            </c:strRef>
          </c:tx>
          <c:spPr>
            <a:ln w="47625">
              <a:noFill/>
            </a:ln>
          </c:spPr>
          <c:xVal>
            <c:numRef>
              <c:f>'C3H TOTAL '!$I$25:$I$35</c:f>
              <c:numCache>
                <c:formatCode>0.0</c:formatCode>
                <c:ptCount val="11"/>
                <c:pt idx="0">
                  <c:v>1650.750361940382</c:v>
                </c:pt>
                <c:pt idx="2">
                  <c:v>1443.109933698433</c:v>
                </c:pt>
                <c:pt idx="3">
                  <c:v>6516.459139106788</c:v>
                </c:pt>
                <c:pt idx="4">
                  <c:v>1514.084540412169</c:v>
                </c:pt>
                <c:pt idx="5">
                  <c:v>1415.660559121867</c:v>
                </c:pt>
                <c:pt idx="6">
                  <c:v>1698.993927086678</c:v>
                </c:pt>
                <c:pt idx="7">
                  <c:v>1534.295781310362</c:v>
                </c:pt>
                <c:pt idx="9">
                  <c:v>309.3531520345296</c:v>
                </c:pt>
                <c:pt idx="10">
                  <c:v>948.0214892735538</c:v>
                </c:pt>
              </c:numCache>
            </c:numRef>
          </c:xVal>
          <c:yVal>
            <c:numRef>
              <c:f>'C3H TOTAL '!$H$25:$H$35</c:f>
              <c:numCache>
                <c:formatCode>0.0</c:formatCode>
                <c:ptCount val="11"/>
                <c:pt idx="1">
                  <c:v>0.0</c:v>
                </c:pt>
                <c:pt idx="4">
                  <c:v>398.425</c:v>
                </c:pt>
                <c:pt idx="6">
                  <c:v>83.42499999999996</c:v>
                </c:pt>
                <c:pt idx="7">
                  <c:v>242.675</c:v>
                </c:pt>
                <c:pt idx="8">
                  <c:v>248.175</c:v>
                </c:pt>
                <c:pt idx="9">
                  <c:v>142.175</c:v>
                </c:pt>
                <c:pt idx="10">
                  <c:v>380.175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4724008"/>
        <c:axId val="-2134718456"/>
      </c:scatterChart>
      <c:valAx>
        <c:axId val="-2134724008"/>
        <c:scaling>
          <c:logBase val="10.0"/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/>
                  <a:t>Histamine (nM)</a:t>
                </a:r>
              </a:p>
            </c:rich>
          </c:tx>
          <c:layout>
            <c:manualLayout>
              <c:xMode val="edge"/>
              <c:yMode val="edge"/>
              <c:x val="0.41828325505875"/>
              <c:y val="0.89923076923076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4718456"/>
        <c:crossesAt val="-1.0"/>
        <c:crossBetween val="midCat"/>
      </c:valAx>
      <c:valAx>
        <c:axId val="-2134718456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/>
                  <a:t>MMCP-7 (ng/mL)</a:t>
                </a:r>
              </a:p>
            </c:rich>
          </c:tx>
          <c:layout>
            <c:manualLayout>
              <c:xMode val="edge"/>
              <c:yMode val="edge"/>
              <c:x val="0.0"/>
              <c:y val="0.202301635372501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-2134724008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 orientation="portrait" horizontalDpi="-4" vertic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10</xdr:row>
      <xdr:rowOff>0</xdr:rowOff>
    </xdr:from>
    <xdr:to>
      <xdr:col>41</xdr:col>
      <xdr:colOff>774700</xdr:colOff>
      <xdr:row>23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0</xdr:colOff>
      <xdr:row>24</xdr:row>
      <xdr:rowOff>0</xdr:rowOff>
    </xdr:from>
    <xdr:to>
      <xdr:col>41</xdr:col>
      <xdr:colOff>774700</xdr:colOff>
      <xdr:row>37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35</xdr:col>
      <xdr:colOff>0</xdr:colOff>
      <xdr:row>38</xdr:row>
      <xdr:rowOff>0</xdr:rowOff>
    </xdr:from>
    <xdr:to>
      <xdr:col>41</xdr:col>
      <xdr:colOff>774700</xdr:colOff>
      <xdr:row>51</xdr:row>
      <xdr:rowOff>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42</xdr:col>
      <xdr:colOff>177800</xdr:colOff>
      <xdr:row>9</xdr:row>
      <xdr:rowOff>228600</xdr:rowOff>
    </xdr:from>
    <xdr:to>
      <xdr:col>49</xdr:col>
      <xdr:colOff>127000</xdr:colOff>
      <xdr:row>22</xdr:row>
      <xdr:rowOff>228600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42</xdr:col>
      <xdr:colOff>114300</xdr:colOff>
      <xdr:row>23</xdr:row>
      <xdr:rowOff>228600</xdr:rowOff>
    </xdr:from>
    <xdr:to>
      <xdr:col>49</xdr:col>
      <xdr:colOff>63500</xdr:colOff>
      <xdr:row>36</xdr:row>
      <xdr:rowOff>228600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241300</xdr:colOff>
      <xdr:row>37</xdr:row>
      <xdr:rowOff>215900</xdr:rowOff>
    </xdr:from>
    <xdr:to>
      <xdr:col>49</xdr:col>
      <xdr:colOff>190500</xdr:colOff>
      <xdr:row>50</xdr:row>
      <xdr:rowOff>215900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34</xdr:col>
      <xdr:colOff>800100</xdr:colOff>
      <xdr:row>52</xdr:row>
      <xdr:rowOff>114300</xdr:rowOff>
    </xdr:from>
    <xdr:to>
      <xdr:col>41</xdr:col>
      <xdr:colOff>749300</xdr:colOff>
      <xdr:row>65</xdr:row>
      <xdr:rowOff>114300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42</xdr:col>
      <xdr:colOff>482600</xdr:colOff>
      <xdr:row>52</xdr:row>
      <xdr:rowOff>101600</xdr:rowOff>
    </xdr:from>
    <xdr:to>
      <xdr:col>49</xdr:col>
      <xdr:colOff>431800</xdr:colOff>
      <xdr:row>65</xdr:row>
      <xdr:rowOff>101600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35</xdr:col>
      <xdr:colOff>406400</xdr:colOff>
      <xdr:row>66</xdr:row>
      <xdr:rowOff>25400</xdr:rowOff>
    </xdr:from>
    <xdr:to>
      <xdr:col>42</xdr:col>
      <xdr:colOff>355600</xdr:colOff>
      <xdr:row>79</xdr:row>
      <xdr:rowOff>25400</xdr:rowOff>
    </xdr:to>
    <xdr:graphicFrame macro="">
      <xdr:nvGraphicFramePr>
        <xdr:cNvPr id="43" name="Chart 4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42</xdr:col>
      <xdr:colOff>685800</xdr:colOff>
      <xdr:row>66</xdr:row>
      <xdr:rowOff>0</xdr:rowOff>
    </xdr:from>
    <xdr:to>
      <xdr:col>49</xdr:col>
      <xdr:colOff>635000</xdr:colOff>
      <xdr:row>79</xdr:row>
      <xdr:rowOff>0</xdr:rowOff>
    </xdr:to>
    <xdr:graphicFrame macro="">
      <xdr:nvGraphicFramePr>
        <xdr:cNvPr id="44" name="Chart 4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49</xdr:col>
      <xdr:colOff>698500</xdr:colOff>
      <xdr:row>65</xdr:row>
      <xdr:rowOff>114300</xdr:rowOff>
    </xdr:from>
    <xdr:to>
      <xdr:col>56</xdr:col>
      <xdr:colOff>647700</xdr:colOff>
      <xdr:row>78</xdr:row>
      <xdr:rowOff>114300</xdr:rowOff>
    </xdr:to>
    <xdr:graphicFrame macro="">
      <xdr:nvGraphicFramePr>
        <xdr:cNvPr id="45" name="Chart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Y84"/>
  <sheetViews>
    <sheetView tabSelected="1" zoomScale="125" zoomScaleNormal="125" zoomScalePageLayoutView="125" workbookViewId="0">
      <selection activeCell="D90" sqref="D90"/>
    </sheetView>
  </sheetViews>
  <sheetFormatPr baseColWidth="10" defaultRowHeight="15" x14ac:dyDescent="0"/>
  <cols>
    <col min="3" max="3" width="14.5" bestFit="1" customWidth="1"/>
    <col min="4" max="6" width="10.83203125" style="1"/>
    <col min="12" max="12" width="11.83203125" bestFit="1" customWidth="1"/>
    <col min="13" max="14" width="11.83203125" customWidth="1"/>
  </cols>
  <sheetData>
    <row r="1" spans="1:25" ht="32" customHeight="1">
      <c r="B1" t="s">
        <v>72</v>
      </c>
      <c r="C1" t="s">
        <v>71</v>
      </c>
      <c r="D1" s="89" t="s">
        <v>55</v>
      </c>
      <c r="E1" s="90"/>
      <c r="F1" s="91"/>
      <c r="G1" s="2" t="s">
        <v>45</v>
      </c>
      <c r="H1" s="2" t="s">
        <v>1</v>
      </c>
      <c r="I1" s="2" t="s">
        <v>0</v>
      </c>
      <c r="J1" s="94" t="s">
        <v>2</v>
      </c>
      <c r="K1" s="94" t="s">
        <v>3</v>
      </c>
      <c r="L1" s="94" t="s">
        <v>4</v>
      </c>
      <c r="M1" s="8" t="s">
        <v>54</v>
      </c>
      <c r="N1" s="8" t="s">
        <v>53</v>
      </c>
      <c r="O1" s="92" t="s">
        <v>44</v>
      </c>
      <c r="P1" s="92"/>
      <c r="Q1" s="92"/>
      <c r="R1" s="92"/>
      <c r="S1" s="93"/>
      <c r="T1" s="1"/>
      <c r="U1" s="1"/>
      <c r="V1" s="1"/>
      <c r="W1" s="1"/>
    </row>
    <row r="2" spans="1:25">
      <c r="A2" s="10"/>
      <c r="B2" s="86"/>
      <c r="C2" s="3"/>
      <c r="D2" s="14" t="s">
        <v>46</v>
      </c>
      <c r="E2" s="14" t="s">
        <v>47</v>
      </c>
      <c r="F2" s="15" t="s">
        <v>51</v>
      </c>
      <c r="G2" s="2" t="s">
        <v>48</v>
      </c>
      <c r="H2" s="2" t="s">
        <v>48</v>
      </c>
      <c r="I2" s="2" t="s">
        <v>5</v>
      </c>
      <c r="J2" s="94"/>
      <c r="K2" s="94"/>
      <c r="L2" s="94"/>
      <c r="M2" s="9" t="s">
        <v>6</v>
      </c>
      <c r="N2" s="2" t="s">
        <v>48</v>
      </c>
      <c r="O2" s="16">
        <v>0</v>
      </c>
      <c r="P2" s="16">
        <v>1</v>
      </c>
      <c r="Q2" s="16">
        <v>2</v>
      </c>
      <c r="R2" s="16">
        <v>3</v>
      </c>
      <c r="S2" s="16">
        <v>4</v>
      </c>
      <c r="T2" s="1"/>
      <c r="W2" s="1"/>
    </row>
    <row r="3" spans="1:25" ht="20" customHeight="1">
      <c r="A3" s="17" t="s">
        <v>63</v>
      </c>
      <c r="B3" s="17" t="s">
        <v>73</v>
      </c>
      <c r="C3" s="17" t="s">
        <v>50</v>
      </c>
      <c r="D3" s="54">
        <v>37.1</v>
      </c>
      <c r="E3" s="54">
        <v>38.299999999999997</v>
      </c>
      <c r="F3" s="54">
        <f t="shared" ref="F3:F22" si="0">D3-E3</f>
        <v>-1.1999999999999957</v>
      </c>
      <c r="G3" s="55">
        <v>5.1899999999999995</v>
      </c>
      <c r="H3" s="55">
        <v>0</v>
      </c>
      <c r="I3" s="55">
        <v>880.30034585502199</v>
      </c>
      <c r="J3" s="55">
        <v>12.82216494845361</v>
      </c>
      <c r="K3" s="55">
        <v>0.7</v>
      </c>
      <c r="L3" s="55">
        <v>3.3</v>
      </c>
      <c r="M3" s="55">
        <v>8.3775519263153164</v>
      </c>
      <c r="N3" s="55">
        <v>3.4423497133123155</v>
      </c>
      <c r="O3" s="56" t="s">
        <v>9</v>
      </c>
      <c r="P3" s="56"/>
      <c r="Q3" s="56"/>
      <c r="R3" s="56"/>
      <c r="S3" s="56"/>
      <c r="T3" s="1"/>
      <c r="W3" s="1"/>
    </row>
    <row r="4" spans="1:25" ht="20" customHeight="1">
      <c r="A4" s="17" t="s">
        <v>64</v>
      </c>
      <c r="B4" s="17" t="s">
        <v>73</v>
      </c>
      <c r="C4" s="17" t="s">
        <v>50</v>
      </c>
      <c r="D4" s="54">
        <v>37.799999999999997</v>
      </c>
      <c r="E4" s="54">
        <v>38.6</v>
      </c>
      <c r="F4" s="54">
        <f t="shared" si="0"/>
        <v>-0.80000000000000426</v>
      </c>
      <c r="G4" s="55">
        <v>4.6900000000000004</v>
      </c>
      <c r="H4" s="55">
        <v>0</v>
      </c>
      <c r="I4" s="55">
        <v>709.04066063109963</v>
      </c>
      <c r="J4" s="55">
        <v>14.304123711340205</v>
      </c>
      <c r="K4" s="55">
        <v>0.6</v>
      </c>
      <c r="L4" s="55">
        <v>2.4</v>
      </c>
      <c r="M4" s="55">
        <v>4.2688475365380913</v>
      </c>
      <c r="N4" s="55">
        <v>2.7393663452908017</v>
      </c>
      <c r="O4" s="56" t="s">
        <v>9</v>
      </c>
      <c r="P4" s="56"/>
      <c r="Q4" s="56"/>
      <c r="R4" s="56"/>
      <c r="S4" s="56"/>
      <c r="T4" s="1"/>
      <c r="W4" s="1"/>
    </row>
    <row r="5" spans="1:25" ht="20" customHeight="1">
      <c r="A5" s="17" t="s">
        <v>65</v>
      </c>
      <c r="B5" s="17" t="s">
        <v>73</v>
      </c>
      <c r="C5" s="17" t="s">
        <v>50</v>
      </c>
      <c r="D5" s="54">
        <v>37.700000000000003</v>
      </c>
      <c r="E5" s="54">
        <v>38.200000000000003</v>
      </c>
      <c r="F5" s="54">
        <f t="shared" si="0"/>
        <v>-0.5</v>
      </c>
      <c r="G5" s="55">
        <v>3.7899999999999996</v>
      </c>
      <c r="H5" s="55">
        <v>21.675000000000001</v>
      </c>
      <c r="I5" s="55">
        <v>536.8658406205443</v>
      </c>
      <c r="J5" s="55">
        <v>10.550996483001173</v>
      </c>
      <c r="K5" s="55">
        <v>0.6</v>
      </c>
      <c r="L5" s="55">
        <v>1.7</v>
      </c>
      <c r="M5" s="55">
        <v>4.2988288791987097</v>
      </c>
      <c r="N5" s="55">
        <v>2.190342404813479</v>
      </c>
      <c r="O5" s="56" t="s">
        <v>9</v>
      </c>
      <c r="P5" s="56"/>
      <c r="Q5" s="56"/>
      <c r="R5" s="56"/>
      <c r="S5" s="56"/>
      <c r="T5" s="1"/>
      <c r="W5" s="1"/>
    </row>
    <row r="6" spans="1:25" ht="20" customHeight="1">
      <c r="A6" s="17" t="s">
        <v>66</v>
      </c>
      <c r="B6" s="17" t="s">
        <v>73</v>
      </c>
      <c r="C6" s="17" t="s">
        <v>50</v>
      </c>
      <c r="D6" s="54">
        <v>37.799999999999997</v>
      </c>
      <c r="E6" s="54">
        <v>38.299999999999997</v>
      </c>
      <c r="F6" s="54">
        <f t="shared" si="0"/>
        <v>-0.5</v>
      </c>
      <c r="G6" s="55">
        <v>4.9900000000000011</v>
      </c>
      <c r="H6" s="55">
        <v>6.1749999999999989</v>
      </c>
      <c r="I6" s="55">
        <v>145.46271118791788</v>
      </c>
      <c r="J6" s="55">
        <v>13.015873015873018</v>
      </c>
      <c r="K6" s="55">
        <v>0.8</v>
      </c>
      <c r="L6" s="55">
        <v>2.1</v>
      </c>
      <c r="M6" s="55">
        <v>5.7677938847526358</v>
      </c>
      <c r="N6" s="55">
        <v>2.6877139359133153</v>
      </c>
      <c r="O6" s="56" t="s">
        <v>9</v>
      </c>
      <c r="P6" s="56"/>
      <c r="Q6" s="56"/>
      <c r="R6" s="56"/>
      <c r="S6" s="56"/>
      <c r="T6" s="1"/>
      <c r="W6" s="1"/>
    </row>
    <row r="7" spans="1:25" ht="20" customHeight="1">
      <c r="A7" s="17" t="s">
        <v>32</v>
      </c>
      <c r="B7" s="19" t="s">
        <v>74</v>
      </c>
      <c r="C7" s="19" t="s">
        <v>50</v>
      </c>
      <c r="D7" s="72">
        <v>39</v>
      </c>
      <c r="E7" s="72">
        <v>38.799999999999997</v>
      </c>
      <c r="F7" s="72">
        <f t="shared" si="0"/>
        <v>0.20000000000000284</v>
      </c>
      <c r="G7" s="73">
        <v>9.990000000000002</v>
      </c>
      <c r="H7" s="73">
        <v>25.675000000000001</v>
      </c>
      <c r="I7" s="73">
        <v>3524.7036006018116</v>
      </c>
      <c r="J7" s="73">
        <v>13.174603174603176</v>
      </c>
      <c r="K7" s="73">
        <v>1.796116504854369</v>
      </c>
      <c r="L7" s="73">
        <v>3.5938903863432166</v>
      </c>
      <c r="M7" s="73">
        <v>3.1447433939967615</v>
      </c>
      <c r="N7" s="73">
        <v>1.662032287401082</v>
      </c>
      <c r="O7" s="74" t="s">
        <v>9</v>
      </c>
      <c r="P7" s="74"/>
      <c r="Q7" s="74"/>
      <c r="R7" s="74"/>
      <c r="S7" s="74"/>
      <c r="Y7" s="1"/>
    </row>
    <row r="8" spans="1:25" ht="20" customHeight="1">
      <c r="A8" s="17" t="s">
        <v>62</v>
      </c>
      <c r="B8" s="19" t="s">
        <v>74</v>
      </c>
      <c r="C8" s="19" t="s">
        <v>50</v>
      </c>
      <c r="D8" s="72">
        <v>37.700000000000003</v>
      </c>
      <c r="E8" s="72">
        <v>37.299999999999997</v>
      </c>
      <c r="F8" s="72">
        <f t="shared" si="0"/>
        <v>0.40000000000000568</v>
      </c>
      <c r="G8" s="73">
        <v>25.789999999999996</v>
      </c>
      <c r="H8" s="73">
        <v>0</v>
      </c>
      <c r="I8" s="73">
        <v>1261.587656592201</v>
      </c>
      <c r="J8" s="73">
        <v>26.224226804123706</v>
      </c>
      <c r="K8" s="73">
        <v>9.5833333333333339</v>
      </c>
      <c r="L8" s="73">
        <v>3.9533376539209333</v>
      </c>
      <c r="M8" s="73">
        <v>7.5426581196001656</v>
      </c>
      <c r="N8" s="73">
        <v>3.3137584131281295</v>
      </c>
      <c r="O8" s="74"/>
      <c r="P8" s="74" t="s">
        <v>9</v>
      </c>
      <c r="Q8" s="74"/>
      <c r="R8" s="74"/>
      <c r="S8" s="74"/>
    </row>
    <row r="9" spans="1:25" ht="20" customHeight="1">
      <c r="A9" s="17" t="s">
        <v>43</v>
      </c>
      <c r="B9" s="19" t="s">
        <v>74</v>
      </c>
      <c r="C9" s="19" t="s">
        <v>50</v>
      </c>
      <c r="D9" s="72">
        <v>38.4</v>
      </c>
      <c r="E9" s="72">
        <v>38.5</v>
      </c>
      <c r="F9" s="72">
        <f t="shared" si="0"/>
        <v>-0.10000000000000142</v>
      </c>
      <c r="G9" s="73">
        <v>0.92500000000000016</v>
      </c>
      <c r="H9" s="73">
        <v>82.424999999999969</v>
      </c>
      <c r="I9" s="73">
        <v>98.855309465693864</v>
      </c>
      <c r="J9" s="73">
        <v>19.394329896907216</v>
      </c>
      <c r="K9" s="73">
        <v>9.4866071428571423</v>
      </c>
      <c r="L9" s="73">
        <v>2.4432922877511345</v>
      </c>
      <c r="M9" s="73">
        <v>2.1250661207912667</v>
      </c>
      <c r="N9" s="73"/>
      <c r="O9" s="74"/>
      <c r="P9" s="74" t="s">
        <v>9</v>
      </c>
      <c r="Q9" s="74"/>
      <c r="R9" s="74"/>
      <c r="S9" s="74"/>
    </row>
    <row r="10" spans="1:25" ht="20" customHeight="1">
      <c r="A10" s="18" t="s">
        <v>15</v>
      </c>
      <c r="B10" s="19" t="s">
        <v>74</v>
      </c>
      <c r="C10" s="12" t="s">
        <v>50</v>
      </c>
      <c r="D10" s="29">
        <v>38.299999999999997</v>
      </c>
      <c r="E10" s="29">
        <v>32.200000000000003</v>
      </c>
      <c r="F10" s="32">
        <f t="shared" si="0"/>
        <v>6.0999999999999943</v>
      </c>
      <c r="G10" s="28">
        <v>63.649999999999991</v>
      </c>
      <c r="H10" s="27">
        <v>4381.9999999999991</v>
      </c>
      <c r="I10" s="27">
        <v>290523.86834064999</v>
      </c>
      <c r="J10" s="28">
        <v>26.223972988182332</v>
      </c>
      <c r="K10" s="28">
        <v>8.9514866979655707</v>
      </c>
      <c r="L10" s="28">
        <v>8.8372093023255793</v>
      </c>
      <c r="M10" s="34"/>
      <c r="N10" s="34"/>
      <c r="O10" s="26"/>
      <c r="P10" s="26"/>
      <c r="Q10" s="26"/>
      <c r="R10" s="26"/>
      <c r="S10" s="26" t="s">
        <v>9</v>
      </c>
      <c r="T10" s="1"/>
      <c r="U10" s="1"/>
      <c r="V10" s="1"/>
      <c r="W10" s="1"/>
    </row>
    <row r="11" spans="1:25" ht="20" customHeight="1">
      <c r="A11" s="12" t="s">
        <v>16</v>
      </c>
      <c r="B11" s="19" t="s">
        <v>74</v>
      </c>
      <c r="C11" s="12" t="s">
        <v>50</v>
      </c>
      <c r="D11" s="29">
        <v>38.200000000000003</v>
      </c>
      <c r="E11" s="29">
        <v>34</v>
      </c>
      <c r="F11" s="32">
        <f t="shared" si="0"/>
        <v>4.2000000000000028</v>
      </c>
      <c r="G11" s="29">
        <v>31.324999999999996</v>
      </c>
      <c r="H11" s="27">
        <v>702.00000000000034</v>
      </c>
      <c r="I11" s="27">
        <v>10861.982303770385</v>
      </c>
      <c r="J11" s="29">
        <v>26.167698368036017</v>
      </c>
      <c r="K11" s="29">
        <v>13.974960876369327</v>
      </c>
      <c r="L11" s="29">
        <v>5.1472868217054266</v>
      </c>
      <c r="M11" s="34"/>
      <c r="N11" s="34"/>
      <c r="O11" s="25"/>
      <c r="P11" s="24"/>
      <c r="Q11" s="24" t="s">
        <v>9</v>
      </c>
      <c r="R11" s="24"/>
      <c r="S11" s="24"/>
      <c r="T11" s="1"/>
      <c r="U11" s="1"/>
      <c r="V11" s="1"/>
      <c r="W11" s="1"/>
    </row>
    <row r="12" spans="1:25" ht="20" customHeight="1">
      <c r="A12" s="12" t="s">
        <v>17</v>
      </c>
      <c r="B12" s="19" t="s">
        <v>74</v>
      </c>
      <c r="C12" s="12" t="s">
        <v>50</v>
      </c>
      <c r="D12" s="27">
        <v>38.1</v>
      </c>
      <c r="E12" s="27">
        <v>32.6</v>
      </c>
      <c r="F12" s="33">
        <f t="shared" si="0"/>
        <v>5.5</v>
      </c>
      <c r="G12" s="27">
        <v>0</v>
      </c>
      <c r="H12" s="27">
        <v>419.6749999999999</v>
      </c>
      <c r="I12" s="27">
        <v>18139.961610763763</v>
      </c>
      <c r="J12" s="27">
        <v>5.5711873944850874</v>
      </c>
      <c r="K12" s="27">
        <v>11.737089201877934</v>
      </c>
      <c r="L12" s="27">
        <v>4.0465116279069768</v>
      </c>
      <c r="M12" s="34"/>
      <c r="N12" s="34"/>
      <c r="O12" s="31"/>
      <c r="P12" s="30"/>
      <c r="Q12" s="30" t="s">
        <v>9</v>
      </c>
      <c r="R12" s="30"/>
      <c r="S12" s="30"/>
      <c r="T12" s="1"/>
      <c r="W12" s="1"/>
    </row>
    <row r="13" spans="1:25" ht="20" customHeight="1">
      <c r="A13" s="12" t="s">
        <v>12</v>
      </c>
      <c r="B13" s="19" t="s">
        <v>74</v>
      </c>
      <c r="C13" s="12" t="s">
        <v>50</v>
      </c>
      <c r="D13" s="29">
        <v>38.4</v>
      </c>
      <c r="E13" s="29">
        <v>33.9</v>
      </c>
      <c r="F13" s="32">
        <f t="shared" si="0"/>
        <v>4.5</v>
      </c>
      <c r="G13" s="29">
        <v>12.375</v>
      </c>
      <c r="H13" s="27">
        <v>448.9249999999999</v>
      </c>
      <c r="I13" s="27">
        <v>4415.7044735331274</v>
      </c>
      <c r="J13" s="29">
        <v>37.394485087225668</v>
      </c>
      <c r="K13" s="29">
        <v>12.660406885758999</v>
      </c>
      <c r="L13" s="29">
        <v>5.5193798449612395</v>
      </c>
      <c r="M13" s="34"/>
      <c r="N13" s="34"/>
      <c r="O13" s="25"/>
      <c r="P13" s="24"/>
      <c r="Q13" s="24" t="s">
        <v>9</v>
      </c>
      <c r="R13" s="24"/>
      <c r="S13" s="24"/>
      <c r="T13" s="1"/>
      <c r="W13" s="1"/>
    </row>
    <row r="14" spans="1:25" ht="20" customHeight="1">
      <c r="A14" s="12" t="s">
        <v>13</v>
      </c>
      <c r="B14" s="19" t="s">
        <v>74</v>
      </c>
      <c r="C14" s="12" t="s">
        <v>50</v>
      </c>
      <c r="D14" s="29">
        <v>38.5</v>
      </c>
      <c r="E14" s="29">
        <v>35</v>
      </c>
      <c r="F14" s="32">
        <f t="shared" si="0"/>
        <v>3.5</v>
      </c>
      <c r="G14" s="29">
        <v>0.62499999999999989</v>
      </c>
      <c r="H14" s="27">
        <v>176.67499999999995</v>
      </c>
      <c r="I14" s="27">
        <v>332.86852169956217</v>
      </c>
      <c r="J14" s="29">
        <v>45.948227349465398</v>
      </c>
      <c r="K14" s="29">
        <v>15.97809076682316</v>
      </c>
      <c r="L14" s="29">
        <v>21.627906976744185</v>
      </c>
      <c r="M14" s="34"/>
      <c r="N14" s="34"/>
      <c r="O14" s="25"/>
      <c r="P14" s="24"/>
      <c r="Q14" s="24" t="s">
        <v>9</v>
      </c>
      <c r="R14" s="24"/>
      <c r="S14" s="24"/>
      <c r="W14" s="1"/>
    </row>
    <row r="15" spans="1:25" ht="20" customHeight="1">
      <c r="A15" s="12" t="s">
        <v>30</v>
      </c>
      <c r="B15" s="19" t="s">
        <v>74</v>
      </c>
      <c r="C15" s="12" t="s">
        <v>50</v>
      </c>
      <c r="D15" s="29">
        <v>38.799999999999997</v>
      </c>
      <c r="E15" s="29">
        <v>34.1</v>
      </c>
      <c r="F15" s="32">
        <f t="shared" si="0"/>
        <v>4.6999999999999957</v>
      </c>
      <c r="G15" s="29">
        <v>0</v>
      </c>
      <c r="H15" s="27">
        <v>199.92499999999995</v>
      </c>
      <c r="I15" s="27"/>
      <c r="J15" s="29">
        <v>28.756330894766464</v>
      </c>
      <c r="K15" s="29">
        <v>11.564945226917057</v>
      </c>
      <c r="L15" s="29">
        <v>10.418604651162791</v>
      </c>
      <c r="M15" s="34"/>
      <c r="N15" s="34"/>
      <c r="O15" s="25"/>
      <c r="P15" s="24"/>
      <c r="Q15" s="24" t="s">
        <v>9</v>
      </c>
      <c r="R15" s="24"/>
      <c r="S15" s="24"/>
    </row>
    <row r="16" spans="1:25" ht="20" customHeight="1">
      <c r="A16" s="12" t="s">
        <v>31</v>
      </c>
      <c r="B16" s="19" t="s">
        <v>74</v>
      </c>
      <c r="C16" s="12" t="s">
        <v>50</v>
      </c>
      <c r="D16" s="29">
        <v>38.700000000000003</v>
      </c>
      <c r="E16" s="29">
        <v>33.200000000000003</v>
      </c>
      <c r="F16" s="32">
        <f t="shared" si="0"/>
        <v>5.5</v>
      </c>
      <c r="G16" s="29">
        <v>35.924999999999997</v>
      </c>
      <c r="H16" s="27">
        <v>690.1</v>
      </c>
      <c r="I16" s="27"/>
      <c r="J16" s="29">
        <v>43.669105233539682</v>
      </c>
      <c r="K16" s="29">
        <v>10.56338028169014</v>
      </c>
      <c r="L16" s="29">
        <v>11.116279069767442</v>
      </c>
      <c r="M16" s="34"/>
      <c r="N16" s="34"/>
      <c r="O16" s="25"/>
      <c r="P16" s="24"/>
      <c r="Q16" s="24" t="s">
        <v>9</v>
      </c>
      <c r="R16" s="24"/>
      <c r="S16" s="24"/>
    </row>
    <row r="17" spans="1:19" ht="20" customHeight="1">
      <c r="A17" s="12" t="s">
        <v>32</v>
      </c>
      <c r="B17" s="19" t="s">
        <v>74</v>
      </c>
      <c r="C17" s="12" t="s">
        <v>50</v>
      </c>
      <c r="D17" s="29">
        <v>38.1</v>
      </c>
      <c r="E17" s="29">
        <v>32.9</v>
      </c>
      <c r="F17" s="32">
        <f t="shared" si="0"/>
        <v>5.2000000000000028</v>
      </c>
      <c r="G17" s="29">
        <v>6.8749999999999991</v>
      </c>
      <c r="H17" s="27">
        <v>400.17500000000001</v>
      </c>
      <c r="I17" s="27"/>
      <c r="J17" s="29">
        <v>44.85087225661227</v>
      </c>
      <c r="K17" s="29">
        <v>16.870109546165885</v>
      </c>
      <c r="L17" s="29">
        <v>9.8604651162790695</v>
      </c>
      <c r="M17" s="34"/>
      <c r="N17" s="34"/>
      <c r="O17" s="25"/>
      <c r="P17" s="24"/>
      <c r="Q17" s="24" t="s">
        <v>9</v>
      </c>
      <c r="R17" s="24"/>
      <c r="S17" s="24"/>
    </row>
    <row r="18" spans="1:19" ht="20" customHeight="1">
      <c r="A18" s="12" t="s">
        <v>56</v>
      </c>
      <c r="B18" s="19" t="s">
        <v>74</v>
      </c>
      <c r="C18" s="12" t="s">
        <v>50</v>
      </c>
      <c r="D18" s="29">
        <v>37.1</v>
      </c>
      <c r="E18" s="29">
        <v>32.200000000000003</v>
      </c>
      <c r="F18" s="32">
        <f t="shared" si="0"/>
        <v>4.8999999999999986</v>
      </c>
      <c r="G18" s="29">
        <v>60.15</v>
      </c>
      <c r="H18" s="27">
        <v>689.2</v>
      </c>
      <c r="I18" s="27"/>
      <c r="J18" s="29">
        <v>32.357906584130554</v>
      </c>
      <c r="K18" s="29">
        <v>11.564945226917057</v>
      </c>
      <c r="L18" s="29">
        <v>10.635658914728682</v>
      </c>
      <c r="M18" s="34"/>
      <c r="N18" s="34"/>
      <c r="O18" s="25"/>
      <c r="P18" s="24"/>
      <c r="Q18" s="24" t="s">
        <v>9</v>
      </c>
      <c r="R18" s="24"/>
      <c r="S18" s="24"/>
    </row>
    <row r="19" spans="1:19" ht="20" customHeight="1">
      <c r="A19" s="12" t="s">
        <v>57</v>
      </c>
      <c r="B19" s="19" t="s">
        <v>74</v>
      </c>
      <c r="C19" s="12" t="s">
        <v>50</v>
      </c>
      <c r="D19" s="29">
        <v>37.700000000000003</v>
      </c>
      <c r="E19" s="29">
        <v>31.6</v>
      </c>
      <c r="F19" s="32">
        <f t="shared" si="0"/>
        <v>6.1000000000000014</v>
      </c>
      <c r="G19" s="29">
        <v>50.349999999999994</v>
      </c>
      <c r="H19" s="27">
        <v>1121.9999999999995</v>
      </c>
      <c r="I19" s="27"/>
      <c r="J19" s="29">
        <v>40.939786156443446</v>
      </c>
      <c r="K19" s="29">
        <v>20.109546165884193</v>
      </c>
      <c r="L19" s="29">
        <v>10.155038759689923</v>
      </c>
      <c r="M19" s="34"/>
      <c r="N19" s="34"/>
      <c r="O19" s="25"/>
      <c r="P19" s="24"/>
      <c r="Q19" s="24"/>
      <c r="R19" s="24"/>
      <c r="S19" s="24" t="s">
        <v>9</v>
      </c>
    </row>
    <row r="20" spans="1:19" ht="20" customHeight="1">
      <c r="A20" s="12" t="s">
        <v>58</v>
      </c>
      <c r="B20" s="19" t="s">
        <v>74</v>
      </c>
      <c r="C20" s="12" t="s">
        <v>50</v>
      </c>
      <c r="D20" s="29">
        <v>37.200000000000003</v>
      </c>
      <c r="E20" s="29">
        <v>31.7</v>
      </c>
      <c r="F20" s="32">
        <f t="shared" si="0"/>
        <v>5.5000000000000036</v>
      </c>
      <c r="G20" s="29">
        <v>24.725000000000001</v>
      </c>
      <c r="H20" s="27">
        <v>801.4</v>
      </c>
      <c r="I20" s="27"/>
      <c r="J20" s="29">
        <v>28.868880135059094</v>
      </c>
      <c r="K20" s="29">
        <v>20.062597809076681</v>
      </c>
      <c r="L20" s="29">
        <v>20.697674418604649</v>
      </c>
      <c r="M20" s="34"/>
      <c r="N20" s="34"/>
      <c r="O20" s="25"/>
      <c r="P20" s="24"/>
      <c r="Q20" s="24" t="s">
        <v>9</v>
      </c>
      <c r="R20" s="24"/>
      <c r="S20" s="24"/>
    </row>
    <row r="21" spans="1:19" ht="20" customHeight="1">
      <c r="A21" s="12" t="s">
        <v>59</v>
      </c>
      <c r="B21" s="19" t="s">
        <v>74</v>
      </c>
      <c r="C21" s="12" t="s">
        <v>50</v>
      </c>
      <c r="D21" s="29">
        <v>37.799999999999997</v>
      </c>
      <c r="E21" s="29">
        <v>33.700000000000003</v>
      </c>
      <c r="F21" s="32">
        <f t="shared" si="0"/>
        <v>4.0999999999999943</v>
      </c>
      <c r="G21" s="29">
        <v>3.774999999999999</v>
      </c>
      <c r="H21" s="27">
        <v>274.42499999999995</v>
      </c>
      <c r="I21" s="27"/>
      <c r="J21" s="29">
        <v>25.126617895329208</v>
      </c>
      <c r="K21" s="29">
        <v>10.485133020344287</v>
      </c>
      <c r="L21" s="29">
        <v>9.1937984496124017</v>
      </c>
      <c r="M21" s="34"/>
      <c r="N21" s="34"/>
      <c r="O21" s="25"/>
      <c r="P21" s="24"/>
      <c r="Q21" s="24" t="s">
        <v>9</v>
      </c>
      <c r="R21" s="24"/>
      <c r="S21" s="24"/>
    </row>
    <row r="22" spans="1:19" ht="20" customHeight="1">
      <c r="A22" s="12" t="s">
        <v>60</v>
      </c>
      <c r="B22" s="19" t="s">
        <v>74</v>
      </c>
      <c r="C22" s="12" t="s">
        <v>50</v>
      </c>
      <c r="D22" s="29">
        <v>37.5</v>
      </c>
      <c r="E22" s="29">
        <v>31.5</v>
      </c>
      <c r="F22" s="32">
        <f t="shared" si="0"/>
        <v>6</v>
      </c>
      <c r="G22" s="29">
        <v>36.599999999999994</v>
      </c>
      <c r="H22" s="27">
        <v>563.92499999999995</v>
      </c>
      <c r="I22" s="27"/>
      <c r="J22" s="29">
        <v>28.137310073157007</v>
      </c>
      <c r="K22" s="29">
        <v>8.5446009389671378</v>
      </c>
      <c r="L22" s="29">
        <v>11.953488372093023</v>
      </c>
      <c r="M22" s="34"/>
      <c r="N22" s="34"/>
      <c r="O22" s="25"/>
      <c r="P22" s="24"/>
      <c r="Q22" s="24" t="s">
        <v>9</v>
      </c>
      <c r="R22" s="24"/>
      <c r="S22" s="24"/>
    </row>
    <row r="23" spans="1:19" ht="20" customHeight="1">
      <c r="A23" s="17" t="s">
        <v>30</v>
      </c>
      <c r="B23" s="19" t="s">
        <v>74</v>
      </c>
      <c r="C23" s="19" t="s">
        <v>50</v>
      </c>
      <c r="D23" s="28">
        <v>37.9</v>
      </c>
      <c r="E23" s="28">
        <v>30.5</v>
      </c>
      <c r="F23" s="28">
        <f t="shared" ref="F23:F35" si="1">D23-E23</f>
        <v>7.3999999999999986</v>
      </c>
      <c r="G23" s="27">
        <v>1.4900000000000002</v>
      </c>
      <c r="H23" s="27"/>
      <c r="I23" s="27">
        <v>16010.6507690949</v>
      </c>
      <c r="J23" s="27"/>
      <c r="K23" s="27"/>
      <c r="L23" s="27"/>
      <c r="M23" s="27">
        <v>8.4758445797112465</v>
      </c>
      <c r="N23" s="27"/>
      <c r="O23" s="26"/>
      <c r="P23" s="26"/>
      <c r="Q23" s="26"/>
      <c r="R23" s="26"/>
      <c r="S23" s="26" t="s">
        <v>21</v>
      </c>
    </row>
    <row r="24" spans="1:19" ht="20" customHeight="1">
      <c r="A24" s="17" t="s">
        <v>35</v>
      </c>
      <c r="B24" s="19" t="s">
        <v>74</v>
      </c>
      <c r="C24" s="19" t="s">
        <v>50</v>
      </c>
      <c r="D24" s="28">
        <v>37.799999999999997</v>
      </c>
      <c r="E24" s="28">
        <v>30.4</v>
      </c>
      <c r="F24" s="28">
        <f>D24-E24</f>
        <v>7.3999999999999986</v>
      </c>
      <c r="G24" s="27">
        <v>16.590000000000003</v>
      </c>
      <c r="H24" s="27"/>
      <c r="I24" s="27">
        <v>6141.8838907785776</v>
      </c>
      <c r="J24" s="27">
        <v>37.048969072164944</v>
      </c>
      <c r="K24" s="27"/>
      <c r="L24" s="27"/>
      <c r="M24" s="27">
        <v>2.6032647885347246E-2</v>
      </c>
      <c r="N24" s="27"/>
      <c r="O24" s="26"/>
      <c r="P24" s="26"/>
      <c r="Q24" s="26"/>
      <c r="R24" s="26"/>
      <c r="S24" s="26" t="s">
        <v>21</v>
      </c>
    </row>
    <row r="25" spans="1:19" ht="20" customHeight="1">
      <c r="A25" s="17" t="s">
        <v>31</v>
      </c>
      <c r="B25" s="19" t="s">
        <v>74</v>
      </c>
      <c r="C25" s="19" t="s">
        <v>50</v>
      </c>
      <c r="D25" s="37">
        <v>38.1</v>
      </c>
      <c r="E25" s="37">
        <v>36.799999999999997</v>
      </c>
      <c r="F25" s="37">
        <f t="shared" si="1"/>
        <v>1.3000000000000043</v>
      </c>
      <c r="G25" s="46">
        <v>19.59</v>
      </c>
      <c r="H25" s="46"/>
      <c r="I25" s="46">
        <v>1650.7503619403819</v>
      </c>
      <c r="J25" s="46">
        <v>31.349206349206348</v>
      </c>
      <c r="K25" s="46">
        <v>11.140776699029127</v>
      </c>
      <c r="L25" s="46">
        <v>7.0619946091644206</v>
      </c>
      <c r="M25" s="46">
        <v>1.3834037289038812</v>
      </c>
      <c r="N25" s="46"/>
      <c r="O25" s="47"/>
      <c r="P25" s="47"/>
      <c r="Q25" s="47" t="s">
        <v>9</v>
      </c>
      <c r="R25" s="47"/>
      <c r="S25" s="47"/>
    </row>
    <row r="26" spans="1:19" ht="20" customHeight="1">
      <c r="A26" s="12" t="s">
        <v>33</v>
      </c>
      <c r="B26" s="19" t="s">
        <v>74</v>
      </c>
      <c r="C26" s="12" t="s">
        <v>50</v>
      </c>
      <c r="D26" s="39">
        <v>38.700000000000003</v>
      </c>
      <c r="E26" s="39">
        <v>36</v>
      </c>
      <c r="F26" s="48">
        <f>D26-E26</f>
        <v>2.7000000000000028</v>
      </c>
      <c r="G26" s="39">
        <v>5.3499999999999988</v>
      </c>
      <c r="H26" s="46">
        <v>0</v>
      </c>
      <c r="I26" s="46"/>
      <c r="J26" s="39">
        <v>45.104108047270685</v>
      </c>
      <c r="K26" s="39">
        <v>21.017214397496087</v>
      </c>
      <c r="L26" s="39">
        <v>10.217054263565892</v>
      </c>
      <c r="M26" s="49"/>
      <c r="N26" s="49"/>
      <c r="O26" s="50"/>
      <c r="P26" s="51"/>
      <c r="Q26" s="51" t="s">
        <v>9</v>
      </c>
      <c r="R26" s="51"/>
      <c r="S26" s="51"/>
    </row>
    <row r="27" spans="1:19" ht="20" customHeight="1">
      <c r="A27" s="17" t="s">
        <v>33</v>
      </c>
      <c r="B27" s="19" t="s">
        <v>74</v>
      </c>
      <c r="C27" s="19" t="s">
        <v>50</v>
      </c>
      <c r="D27" s="37">
        <v>38.1</v>
      </c>
      <c r="E27" s="37">
        <v>36.4</v>
      </c>
      <c r="F27" s="37">
        <f t="shared" si="1"/>
        <v>1.7000000000000028</v>
      </c>
      <c r="G27" s="46">
        <v>18.89</v>
      </c>
      <c r="H27" s="46"/>
      <c r="I27" s="46">
        <v>1443.1099336984325</v>
      </c>
      <c r="J27" s="46"/>
      <c r="K27" s="46"/>
      <c r="L27" s="46"/>
      <c r="M27" s="46">
        <v>1.9222332482109397</v>
      </c>
      <c r="N27" s="46"/>
      <c r="O27" s="47"/>
      <c r="P27" s="47" t="s">
        <v>34</v>
      </c>
      <c r="Q27" s="47"/>
      <c r="R27" s="47"/>
      <c r="S27" s="47"/>
    </row>
    <row r="28" spans="1:19" ht="20" customHeight="1">
      <c r="A28" s="17" t="s">
        <v>61</v>
      </c>
      <c r="B28" s="19" t="s">
        <v>74</v>
      </c>
      <c r="C28" s="19" t="s">
        <v>50</v>
      </c>
      <c r="D28" s="37">
        <v>38.299999999999997</v>
      </c>
      <c r="E28" s="37">
        <v>35.5</v>
      </c>
      <c r="F28" s="37">
        <f t="shared" si="1"/>
        <v>2.7999999999999972</v>
      </c>
      <c r="G28" s="46">
        <v>29.69</v>
      </c>
      <c r="H28" s="46"/>
      <c r="I28" s="46">
        <v>6516.4591391067888</v>
      </c>
      <c r="J28" s="46"/>
      <c r="K28" s="46"/>
      <c r="L28" s="46"/>
      <c r="M28" s="46">
        <v>3.2872706846687563</v>
      </c>
      <c r="N28" s="46"/>
      <c r="O28" s="47"/>
      <c r="P28" s="47"/>
      <c r="Q28" s="47" t="s">
        <v>9</v>
      </c>
      <c r="R28" s="47"/>
      <c r="S28" s="47"/>
    </row>
    <row r="29" spans="1:19" ht="20" customHeight="1">
      <c r="A29" s="17" t="s">
        <v>36</v>
      </c>
      <c r="B29" s="19" t="s">
        <v>74</v>
      </c>
      <c r="C29" s="19" t="s">
        <v>50</v>
      </c>
      <c r="D29" s="37">
        <v>37.5</v>
      </c>
      <c r="E29" s="37">
        <v>35.799999999999997</v>
      </c>
      <c r="F29" s="37">
        <f t="shared" si="1"/>
        <v>1.7000000000000028</v>
      </c>
      <c r="G29" s="46">
        <v>60.19</v>
      </c>
      <c r="H29" s="46">
        <v>398.42499999999995</v>
      </c>
      <c r="I29" s="46">
        <v>1514.0845404121687</v>
      </c>
      <c r="J29" s="46">
        <v>15.463917525773196</v>
      </c>
      <c r="K29" s="46">
        <v>2.2098214285714284</v>
      </c>
      <c r="L29" s="46">
        <v>1.8405703175631887</v>
      </c>
      <c r="M29" s="46">
        <v>1.3515036710772452</v>
      </c>
      <c r="N29" s="46">
        <v>3.3295658732110964</v>
      </c>
      <c r="O29" s="47"/>
      <c r="P29" s="47" t="s">
        <v>9</v>
      </c>
      <c r="Q29" s="47"/>
      <c r="R29" s="47"/>
      <c r="S29" s="47"/>
    </row>
    <row r="30" spans="1:19" ht="20" customHeight="1">
      <c r="A30" s="17" t="s">
        <v>37</v>
      </c>
      <c r="B30" s="19" t="s">
        <v>74</v>
      </c>
      <c r="C30" s="19" t="s">
        <v>50</v>
      </c>
      <c r="D30" s="37">
        <v>38</v>
      </c>
      <c r="E30" s="37">
        <v>35.1</v>
      </c>
      <c r="F30" s="37">
        <f t="shared" si="1"/>
        <v>2.8999999999999986</v>
      </c>
      <c r="G30" s="46">
        <v>7.089999999999999</v>
      </c>
      <c r="H30" s="46"/>
      <c r="I30" s="46">
        <v>1415.6605591218672</v>
      </c>
      <c r="J30" s="46">
        <v>14.948453608247425</v>
      </c>
      <c r="K30" s="46">
        <v>13.266369047619046</v>
      </c>
      <c r="L30" s="46">
        <v>5.2948801036941022</v>
      </c>
      <c r="M30" s="46">
        <v>2.0809129192427016</v>
      </c>
      <c r="N30" s="46"/>
      <c r="O30" s="47"/>
      <c r="P30" s="47"/>
      <c r="Q30" s="47" t="s">
        <v>9</v>
      </c>
      <c r="R30" s="47"/>
      <c r="S30" s="47"/>
    </row>
    <row r="31" spans="1:19" ht="20" customHeight="1">
      <c r="A31" s="17" t="s">
        <v>38</v>
      </c>
      <c r="B31" s="19" t="s">
        <v>74</v>
      </c>
      <c r="C31" s="19" t="s">
        <v>50</v>
      </c>
      <c r="D31" s="37">
        <v>38.1</v>
      </c>
      <c r="E31" s="37">
        <v>35.1</v>
      </c>
      <c r="F31" s="37">
        <f t="shared" si="1"/>
        <v>3</v>
      </c>
      <c r="G31" s="46">
        <v>33.489999999999995</v>
      </c>
      <c r="H31" s="46">
        <v>83.424999999999969</v>
      </c>
      <c r="I31" s="46">
        <v>1698.9939270866785</v>
      </c>
      <c r="J31" s="46">
        <v>14.11082474226804</v>
      </c>
      <c r="K31" s="46">
        <v>13.489583333333332</v>
      </c>
      <c r="L31" s="46">
        <v>6.3836681788723268</v>
      </c>
      <c r="M31" s="46">
        <v>0.76311550799001115</v>
      </c>
      <c r="N31" s="46">
        <v>3.144751937021296</v>
      </c>
      <c r="O31" s="47"/>
      <c r="P31" s="47"/>
      <c r="Q31" s="47" t="s">
        <v>9</v>
      </c>
      <c r="R31" s="47"/>
      <c r="S31" s="47"/>
    </row>
    <row r="32" spans="1:19" ht="20" customHeight="1">
      <c r="A32" s="17" t="s">
        <v>39</v>
      </c>
      <c r="B32" s="19" t="s">
        <v>74</v>
      </c>
      <c r="C32" s="19" t="s">
        <v>50</v>
      </c>
      <c r="D32" s="37">
        <v>37.700000000000003</v>
      </c>
      <c r="E32" s="37">
        <v>36.1</v>
      </c>
      <c r="F32" s="37">
        <f t="shared" si="1"/>
        <v>1.6000000000000014</v>
      </c>
      <c r="G32" s="46">
        <v>0</v>
      </c>
      <c r="H32" s="46">
        <v>242.67499999999995</v>
      </c>
      <c r="I32" s="46">
        <v>1534.2957813103617</v>
      </c>
      <c r="J32" s="46">
        <v>17.203608247422682</v>
      </c>
      <c r="K32" s="46">
        <v>9.5758928571428559</v>
      </c>
      <c r="L32" s="46">
        <v>6.3188593648736235</v>
      </c>
      <c r="M32" s="46">
        <v>2.8914191254705881</v>
      </c>
      <c r="N32" s="46"/>
      <c r="O32" s="47"/>
      <c r="P32" s="47" t="s">
        <v>9</v>
      </c>
      <c r="Q32" s="47"/>
      <c r="R32" s="47"/>
      <c r="S32" s="47"/>
    </row>
    <row r="33" spans="1:19" ht="20" customHeight="1">
      <c r="A33" s="17" t="s">
        <v>40</v>
      </c>
      <c r="B33" s="19" t="s">
        <v>74</v>
      </c>
      <c r="C33" s="19" t="s">
        <v>50</v>
      </c>
      <c r="D33" s="37">
        <v>38.299999999999997</v>
      </c>
      <c r="E33" s="37">
        <v>36.799999999999997</v>
      </c>
      <c r="F33" s="37">
        <f t="shared" si="1"/>
        <v>1.5</v>
      </c>
      <c r="G33" s="46">
        <v>1.6</v>
      </c>
      <c r="H33" s="46">
        <v>248.17499999999995</v>
      </c>
      <c r="I33" s="46"/>
      <c r="J33" s="46">
        <v>12.88659793814433</v>
      </c>
      <c r="K33" s="46">
        <v>8.8392857142857135</v>
      </c>
      <c r="L33" s="46">
        <v>2.3460790667530786</v>
      </c>
      <c r="M33" s="46">
        <v>5.6085639677577319</v>
      </c>
      <c r="N33" s="46"/>
      <c r="O33" s="47"/>
      <c r="P33" s="47" t="s">
        <v>9</v>
      </c>
      <c r="Q33" s="47"/>
      <c r="R33" s="47"/>
      <c r="S33" s="47"/>
    </row>
    <row r="34" spans="1:19" ht="20" customHeight="1">
      <c r="A34" s="17" t="s">
        <v>41</v>
      </c>
      <c r="B34" s="19" t="s">
        <v>74</v>
      </c>
      <c r="C34" s="19" t="s">
        <v>50</v>
      </c>
      <c r="D34" s="37">
        <v>38.200000000000003</v>
      </c>
      <c r="E34" s="37">
        <v>36.4</v>
      </c>
      <c r="F34" s="37">
        <f t="shared" si="1"/>
        <v>1.8000000000000043</v>
      </c>
      <c r="G34" s="46">
        <v>2.0749999999999997</v>
      </c>
      <c r="H34" s="46">
        <v>142.17500000000001</v>
      </c>
      <c r="I34" s="46">
        <v>309.35315203452961</v>
      </c>
      <c r="J34" s="46">
        <v>28.22164948453608</v>
      </c>
      <c r="K34" s="46">
        <v>9.3898809523809526</v>
      </c>
      <c r="L34" s="46">
        <v>3.5580038885288401</v>
      </c>
      <c r="M34" s="46">
        <v>3.8166156365008592</v>
      </c>
      <c r="N34" s="46"/>
      <c r="O34" s="47"/>
      <c r="P34" s="47" t="s">
        <v>9</v>
      </c>
      <c r="Q34" s="47"/>
      <c r="R34" s="47"/>
      <c r="S34" s="47"/>
    </row>
    <row r="35" spans="1:19" ht="20" customHeight="1">
      <c r="A35" s="17" t="s">
        <v>42</v>
      </c>
      <c r="B35" s="19" t="s">
        <v>74</v>
      </c>
      <c r="C35" s="19" t="s">
        <v>50</v>
      </c>
      <c r="D35" s="37">
        <v>38.200000000000003</v>
      </c>
      <c r="E35" s="37">
        <v>35.299999999999997</v>
      </c>
      <c r="F35" s="37">
        <f t="shared" si="1"/>
        <v>2.9000000000000057</v>
      </c>
      <c r="G35" s="46">
        <v>6.625</v>
      </c>
      <c r="H35" s="46">
        <v>380.17499999999995</v>
      </c>
      <c r="I35" s="46">
        <v>948.02148927355381</v>
      </c>
      <c r="J35" s="46">
        <v>27.899484536082472</v>
      </c>
      <c r="K35" s="46">
        <v>7.8943452380952372</v>
      </c>
      <c r="L35" s="46">
        <v>2.7802981205443942</v>
      </c>
      <c r="M35" s="46">
        <v>9.1328108646763422</v>
      </c>
      <c r="N35" s="46"/>
      <c r="O35" s="47"/>
      <c r="P35" s="47" t="s">
        <v>9</v>
      </c>
      <c r="Q35" s="47"/>
      <c r="R35" s="47"/>
      <c r="S35" s="47"/>
    </row>
    <row r="36" spans="1:19" ht="20" customHeight="1">
      <c r="A36" s="4"/>
      <c r="B36" s="11"/>
      <c r="C36" s="11"/>
      <c r="D36" s="5"/>
      <c r="E36" s="21"/>
      <c r="F36" s="5"/>
      <c r="G36" s="6"/>
      <c r="H36" s="22"/>
      <c r="I36" s="22"/>
      <c r="J36" s="7"/>
      <c r="K36" s="13"/>
      <c r="L36" s="13"/>
      <c r="M36" s="23"/>
      <c r="N36" s="23"/>
      <c r="O36" s="5"/>
      <c r="P36" s="6"/>
      <c r="Q36" s="6"/>
      <c r="R36" s="6"/>
      <c r="S36" s="6"/>
    </row>
    <row r="37" spans="1:19" ht="20" customHeight="1">
      <c r="A37" s="12" t="s">
        <v>67</v>
      </c>
      <c r="B37" s="12" t="s">
        <v>73</v>
      </c>
      <c r="C37" s="12" t="s">
        <v>52</v>
      </c>
      <c r="D37" s="57">
        <v>37.9</v>
      </c>
      <c r="E37" s="58">
        <v>38.1</v>
      </c>
      <c r="F37" s="59">
        <f t="shared" ref="F37:F44" si="2">D37-E37</f>
        <v>-0.20000000000000284</v>
      </c>
      <c r="G37" s="58">
        <v>17.549999999999997</v>
      </c>
      <c r="H37" s="55">
        <v>0</v>
      </c>
      <c r="I37" s="55">
        <v>5501.1634069364518</v>
      </c>
      <c r="J37" s="58">
        <v>7.6</v>
      </c>
      <c r="K37" s="58">
        <v>1</v>
      </c>
      <c r="L37" s="58">
        <v>2.5</v>
      </c>
      <c r="M37" s="60"/>
      <c r="N37" s="60"/>
      <c r="O37" s="61" t="s">
        <v>9</v>
      </c>
      <c r="P37" s="62"/>
      <c r="Q37" s="62"/>
      <c r="R37" s="62"/>
      <c r="S37" s="62"/>
    </row>
    <row r="38" spans="1:19" ht="20" customHeight="1">
      <c r="A38" s="12" t="s">
        <v>68</v>
      </c>
      <c r="B38" s="12" t="s">
        <v>73</v>
      </c>
      <c r="C38" s="12" t="s">
        <v>52</v>
      </c>
      <c r="D38" s="57">
        <v>37.799999999999997</v>
      </c>
      <c r="E38" s="58">
        <v>37.299999999999997</v>
      </c>
      <c r="F38" s="59">
        <f t="shared" si="2"/>
        <v>0.5</v>
      </c>
      <c r="G38" s="58">
        <v>17.849999999999998</v>
      </c>
      <c r="H38" s="55">
        <v>0</v>
      </c>
      <c r="I38" s="55">
        <v>909.15171778036097</v>
      </c>
      <c r="J38" s="58">
        <v>6.4</v>
      </c>
      <c r="K38" s="58">
        <v>1.4</v>
      </c>
      <c r="L38" s="58">
        <v>2.2999999999999998</v>
      </c>
      <c r="M38" s="60"/>
      <c r="N38" s="60"/>
      <c r="O38" s="61" t="s">
        <v>9</v>
      </c>
      <c r="P38" s="62" t="s">
        <v>49</v>
      </c>
      <c r="Q38" s="62"/>
      <c r="R38" s="62"/>
      <c r="S38" s="62"/>
    </row>
    <row r="39" spans="1:19" ht="20" customHeight="1">
      <c r="A39" s="12" t="s">
        <v>69</v>
      </c>
      <c r="B39" s="12" t="s">
        <v>73</v>
      </c>
      <c r="C39" s="12" t="s">
        <v>52</v>
      </c>
      <c r="D39" s="57">
        <v>37.5</v>
      </c>
      <c r="E39" s="58">
        <v>37.4</v>
      </c>
      <c r="F39" s="59">
        <f t="shared" si="2"/>
        <v>0.10000000000000142</v>
      </c>
      <c r="G39" s="58">
        <v>6.25</v>
      </c>
      <c r="H39" s="55">
        <v>33.67499999999999</v>
      </c>
      <c r="I39" s="55">
        <v>1097.6264034346113</v>
      </c>
      <c r="J39" s="58">
        <v>10.282574568288855</v>
      </c>
      <c r="K39" s="58">
        <v>0.77941176470588236</v>
      </c>
      <c r="L39" s="58">
        <v>0.77941176470588236</v>
      </c>
      <c r="M39" s="60"/>
      <c r="N39" s="60"/>
      <c r="O39" s="61" t="s">
        <v>9</v>
      </c>
      <c r="P39" s="62"/>
      <c r="Q39" s="62"/>
      <c r="R39" s="62"/>
      <c r="S39" s="62"/>
    </row>
    <row r="40" spans="1:19" ht="20" customHeight="1">
      <c r="A40" s="20" t="s">
        <v>70</v>
      </c>
      <c r="B40" s="20" t="s">
        <v>73</v>
      </c>
      <c r="C40" s="20" t="s">
        <v>52</v>
      </c>
      <c r="D40" s="63">
        <v>38.5</v>
      </c>
      <c r="E40" s="58">
        <v>38</v>
      </c>
      <c r="F40" s="64">
        <f t="shared" si="2"/>
        <v>0.5</v>
      </c>
      <c r="G40" s="65">
        <v>7.7249999999999996</v>
      </c>
      <c r="H40" s="66">
        <v>22.425000000000001</v>
      </c>
      <c r="I40" s="66">
        <v>3363.7071767541142</v>
      </c>
      <c r="J40" s="65">
        <v>10.478806907378337</v>
      </c>
      <c r="K40" s="65">
        <v>0.80882352941176472</v>
      </c>
      <c r="L40" s="65">
        <v>0.80882352941176472</v>
      </c>
      <c r="M40" s="67"/>
      <c r="N40" s="67"/>
      <c r="O40" s="68" t="s">
        <v>9</v>
      </c>
      <c r="P40" s="69"/>
      <c r="Q40" s="69"/>
      <c r="R40" s="69"/>
      <c r="S40" s="69"/>
    </row>
    <row r="41" spans="1:19" ht="20" customHeight="1">
      <c r="A41" s="17" t="s">
        <v>63</v>
      </c>
      <c r="B41" s="17" t="s">
        <v>73</v>
      </c>
      <c r="C41" s="17" t="s">
        <v>52</v>
      </c>
      <c r="D41" s="70">
        <v>37.5</v>
      </c>
      <c r="E41" s="54">
        <v>37.299999999999997</v>
      </c>
      <c r="F41" s="71">
        <f t="shared" si="2"/>
        <v>0.20000000000000284</v>
      </c>
      <c r="G41" s="54">
        <v>5.1066666666666682</v>
      </c>
      <c r="H41" s="54">
        <v>5.174999999999998</v>
      </c>
      <c r="I41" s="54">
        <v>1144.7873774889792</v>
      </c>
      <c r="J41" s="58">
        <v>10.550996483001173</v>
      </c>
      <c r="K41" s="58">
        <v>0.7</v>
      </c>
      <c r="L41" s="58">
        <v>3.3</v>
      </c>
      <c r="M41" s="54">
        <v>2.13002950240605</v>
      </c>
      <c r="N41" s="58">
        <v>1.8193156352644242</v>
      </c>
      <c r="O41" s="56" t="s">
        <v>7</v>
      </c>
      <c r="P41" s="56"/>
      <c r="Q41" s="56"/>
      <c r="R41" s="56"/>
      <c r="S41" s="56"/>
    </row>
    <row r="42" spans="1:19" ht="20" customHeight="1">
      <c r="A42" s="17" t="s">
        <v>64</v>
      </c>
      <c r="B42" s="17" t="s">
        <v>73</v>
      </c>
      <c r="C42" s="17" t="s">
        <v>52</v>
      </c>
      <c r="D42" s="70">
        <v>37.299999999999997</v>
      </c>
      <c r="E42" s="54">
        <v>37</v>
      </c>
      <c r="F42" s="71">
        <f t="shared" si="2"/>
        <v>0.29999999999999716</v>
      </c>
      <c r="G42" s="54">
        <v>2.4233333333333333</v>
      </c>
      <c r="H42" s="54">
        <v>17.424999999999994</v>
      </c>
      <c r="I42" s="54">
        <v>943.69621845945608</v>
      </c>
      <c r="J42" s="58">
        <v>13.015873015873018</v>
      </c>
      <c r="K42" s="58">
        <v>0.6</v>
      </c>
      <c r="L42" s="58">
        <v>2.4</v>
      </c>
      <c r="M42" s="54">
        <v>1.1372149464131422</v>
      </c>
      <c r="N42" s="58">
        <v>2.6622541137117954</v>
      </c>
      <c r="O42" s="56" t="s">
        <v>7</v>
      </c>
      <c r="P42" s="56"/>
      <c r="Q42" s="56"/>
      <c r="R42" s="56"/>
      <c r="S42" s="56"/>
    </row>
    <row r="43" spans="1:19" ht="20" customHeight="1">
      <c r="A43" s="17" t="s">
        <v>65</v>
      </c>
      <c r="B43" s="17" t="s">
        <v>73</v>
      </c>
      <c r="C43" s="17" t="s">
        <v>52</v>
      </c>
      <c r="D43" s="70">
        <v>37.9</v>
      </c>
      <c r="E43" s="54">
        <v>37.6</v>
      </c>
      <c r="F43" s="71">
        <f t="shared" si="2"/>
        <v>0.29999999999999716</v>
      </c>
      <c r="G43" s="54">
        <v>2.456666666666667</v>
      </c>
      <c r="H43" s="54">
        <v>5.174999999999998</v>
      </c>
      <c r="I43" s="54">
        <v>284.90363255264572</v>
      </c>
      <c r="J43" s="58">
        <v>12.82216494845361</v>
      </c>
      <c r="K43" s="58">
        <v>0.6</v>
      </c>
      <c r="L43" s="58">
        <v>1.7</v>
      </c>
      <c r="M43" s="54">
        <v>1.1266522129845091</v>
      </c>
      <c r="N43" s="58">
        <v>2.6496147855724099</v>
      </c>
      <c r="O43" s="56" t="s">
        <v>7</v>
      </c>
      <c r="P43" s="56"/>
      <c r="Q43" s="56"/>
      <c r="R43" s="56"/>
      <c r="S43" s="56"/>
    </row>
    <row r="44" spans="1:19" ht="20" customHeight="1">
      <c r="A44" s="17" t="s">
        <v>66</v>
      </c>
      <c r="B44" s="17" t="s">
        <v>73</v>
      </c>
      <c r="C44" s="17" t="s">
        <v>52</v>
      </c>
      <c r="D44" s="70">
        <v>37.700000000000003</v>
      </c>
      <c r="E44" s="54">
        <v>37.1</v>
      </c>
      <c r="F44" s="71">
        <f t="shared" si="2"/>
        <v>0.60000000000000142</v>
      </c>
      <c r="G44" s="54">
        <v>2.69</v>
      </c>
      <c r="H44" s="54">
        <v>1.1749999999999954</v>
      </c>
      <c r="I44" s="54">
        <v>661.40854076723895</v>
      </c>
      <c r="J44" s="58">
        <v>14.304123711340205</v>
      </c>
      <c r="K44" s="58">
        <v>0.8</v>
      </c>
      <c r="L44" s="58">
        <v>2.1</v>
      </c>
      <c r="M44" s="54">
        <v>1.9447865439797229</v>
      </c>
      <c r="N44" s="58">
        <v>3.3454487388496665</v>
      </c>
      <c r="O44" s="56" t="s">
        <v>7</v>
      </c>
      <c r="P44" s="56"/>
      <c r="Q44" s="56"/>
      <c r="R44" s="56"/>
      <c r="S44" s="56"/>
    </row>
    <row r="45" spans="1:19" ht="20" customHeight="1">
      <c r="A45" s="12" t="s">
        <v>8</v>
      </c>
      <c r="B45" s="95" t="s">
        <v>74</v>
      </c>
      <c r="C45" s="12" t="s">
        <v>52</v>
      </c>
      <c r="D45" s="75">
        <v>38.299999999999997</v>
      </c>
      <c r="E45" s="76">
        <v>37.5</v>
      </c>
      <c r="F45" s="77">
        <f t="shared" ref="F45:F57" si="3">D45-E45</f>
        <v>0.79999999999999716</v>
      </c>
      <c r="G45" s="76">
        <v>318.74999999999994</v>
      </c>
      <c r="H45" s="73">
        <v>531.17499999999995</v>
      </c>
      <c r="I45" s="73">
        <v>9782.6056178146646</v>
      </c>
      <c r="J45" s="76">
        <v>39.993564993564995</v>
      </c>
      <c r="K45" s="76">
        <v>11.139240506329113</v>
      </c>
      <c r="L45" s="76">
        <v>8.4417549167927373</v>
      </c>
      <c r="M45" s="78"/>
      <c r="N45" s="78"/>
      <c r="O45" s="79"/>
      <c r="P45" s="79" t="s">
        <v>9</v>
      </c>
      <c r="Q45" s="79"/>
      <c r="R45" s="79"/>
      <c r="S45" s="79"/>
    </row>
    <row r="46" spans="1:19" ht="20" customHeight="1">
      <c r="A46" s="12" t="s">
        <v>11</v>
      </c>
      <c r="B46" s="95" t="s">
        <v>74</v>
      </c>
      <c r="C46" s="12" t="s">
        <v>52</v>
      </c>
      <c r="D46" s="75">
        <v>38.299999999999997</v>
      </c>
      <c r="E46" s="76">
        <v>37.5</v>
      </c>
      <c r="F46" s="77">
        <f t="shared" si="3"/>
        <v>0.79999999999999716</v>
      </c>
      <c r="G46" s="76">
        <v>192.5</v>
      </c>
      <c r="H46" s="73">
        <v>336.67500000000001</v>
      </c>
      <c r="I46" s="73">
        <v>243.16949390205954</v>
      </c>
      <c r="J46" s="76">
        <v>31.435006435006436</v>
      </c>
      <c r="K46" s="76">
        <v>11.175406871609402</v>
      </c>
      <c r="L46" s="76">
        <v>3.4493192133131623</v>
      </c>
      <c r="M46" s="78"/>
      <c r="N46" s="78"/>
      <c r="O46" s="79"/>
      <c r="P46" s="79" t="s">
        <v>9</v>
      </c>
      <c r="Q46" s="79"/>
      <c r="R46" s="79"/>
      <c r="S46" s="79"/>
    </row>
    <row r="47" spans="1:19" ht="20" customHeight="1">
      <c r="A47" s="12" t="s">
        <v>18</v>
      </c>
      <c r="B47" s="95" t="s">
        <v>74</v>
      </c>
      <c r="C47" s="12" t="s">
        <v>52</v>
      </c>
      <c r="D47" s="75">
        <v>38.4</v>
      </c>
      <c r="E47" s="76">
        <v>37.799999999999997</v>
      </c>
      <c r="F47" s="77">
        <f t="shared" si="3"/>
        <v>0.60000000000000142</v>
      </c>
      <c r="G47" s="73">
        <v>0</v>
      </c>
      <c r="H47" s="73">
        <v>17.174999999999994</v>
      </c>
      <c r="I47" s="73">
        <v>183.30816847632983</v>
      </c>
      <c r="J47" s="73">
        <v>9.9099099099099099</v>
      </c>
      <c r="K47" s="73">
        <v>6.2025316455696204</v>
      </c>
      <c r="L47" s="73">
        <v>2.9500756429652042</v>
      </c>
      <c r="M47" s="78"/>
      <c r="N47" s="78"/>
      <c r="O47" s="80"/>
      <c r="P47" s="80" t="s">
        <v>9</v>
      </c>
      <c r="Q47" s="80"/>
      <c r="R47" s="80"/>
      <c r="S47" s="80"/>
    </row>
    <row r="48" spans="1:19" ht="20" customHeight="1">
      <c r="A48" s="12" t="s">
        <v>19</v>
      </c>
      <c r="B48" s="95" t="s">
        <v>74</v>
      </c>
      <c r="C48" s="12" t="s">
        <v>52</v>
      </c>
      <c r="D48" s="75">
        <v>38.6</v>
      </c>
      <c r="E48" s="76">
        <v>38</v>
      </c>
      <c r="F48" s="77">
        <f t="shared" si="3"/>
        <v>0.60000000000000142</v>
      </c>
      <c r="G48" s="76">
        <v>86.499999999999986</v>
      </c>
      <c r="H48" s="73">
        <v>75.174999999999997</v>
      </c>
      <c r="I48" s="73">
        <v>201.41458186597734</v>
      </c>
      <c r="J48" s="76">
        <v>26.737451737451735</v>
      </c>
      <c r="K48" s="76">
        <v>11.066907775768534</v>
      </c>
      <c r="L48" s="76">
        <v>5.5068078668683809</v>
      </c>
      <c r="M48" s="78"/>
      <c r="N48" s="78"/>
      <c r="O48" s="79"/>
      <c r="P48" s="79" t="s">
        <v>9</v>
      </c>
      <c r="Q48" s="79"/>
      <c r="R48" s="79"/>
      <c r="S48" s="79"/>
    </row>
    <row r="49" spans="1:19" ht="20" customHeight="1">
      <c r="A49" s="12" t="s">
        <v>40</v>
      </c>
      <c r="B49" s="95" t="s">
        <v>74</v>
      </c>
      <c r="C49" s="12" t="s">
        <v>52</v>
      </c>
      <c r="D49" s="75">
        <v>37.799999999999997</v>
      </c>
      <c r="E49" s="76">
        <v>38</v>
      </c>
      <c r="F49" s="81">
        <f t="shared" si="3"/>
        <v>-0.20000000000000284</v>
      </c>
      <c r="G49" s="76">
        <v>507</v>
      </c>
      <c r="H49" s="73">
        <v>982.00000000000102</v>
      </c>
      <c r="I49" s="73">
        <v>53311.166058701907</v>
      </c>
      <c r="J49" s="76">
        <v>47.265122265122265</v>
      </c>
      <c r="K49" s="76">
        <v>10.886075949367086</v>
      </c>
      <c r="L49" s="76">
        <v>10.453857791225415</v>
      </c>
      <c r="M49" s="78"/>
      <c r="N49" s="78"/>
      <c r="O49" s="82"/>
      <c r="P49" s="79" t="s">
        <v>9</v>
      </c>
      <c r="Q49" s="79"/>
      <c r="R49" s="79"/>
      <c r="S49" s="79"/>
    </row>
    <row r="50" spans="1:19" ht="20" customHeight="1">
      <c r="A50" s="12" t="s">
        <v>41</v>
      </c>
      <c r="B50" s="95" t="s">
        <v>74</v>
      </c>
      <c r="C50" s="12" t="s">
        <v>52</v>
      </c>
      <c r="D50" s="75">
        <v>38</v>
      </c>
      <c r="E50" s="76">
        <v>38.4</v>
      </c>
      <c r="F50" s="81">
        <f t="shared" si="3"/>
        <v>-0.39999999999999858</v>
      </c>
      <c r="G50" s="76">
        <v>330.74999999999994</v>
      </c>
      <c r="H50" s="73">
        <v>3.4249999999999972</v>
      </c>
      <c r="I50" s="73">
        <v>153.42957813103615</v>
      </c>
      <c r="J50" s="76">
        <v>40.83011583011583</v>
      </c>
      <c r="K50" s="76">
        <v>14.177215189873417</v>
      </c>
      <c r="L50" s="76">
        <v>10.635400907715582</v>
      </c>
      <c r="M50" s="78"/>
      <c r="N50" s="78"/>
      <c r="O50" s="82"/>
      <c r="P50" s="79" t="s">
        <v>9</v>
      </c>
      <c r="Q50" s="79"/>
      <c r="R50" s="79"/>
      <c r="S50" s="79"/>
    </row>
    <row r="51" spans="1:19" ht="20" customHeight="1">
      <c r="A51" s="12" t="s">
        <v>42</v>
      </c>
      <c r="B51" s="95" t="s">
        <v>74</v>
      </c>
      <c r="C51" s="12" t="s">
        <v>52</v>
      </c>
      <c r="D51" s="75">
        <v>37.5</v>
      </c>
      <c r="E51" s="76">
        <v>37.700000000000003</v>
      </c>
      <c r="F51" s="81">
        <f t="shared" si="3"/>
        <v>-0.20000000000000284</v>
      </c>
      <c r="G51" s="76">
        <v>394.5</v>
      </c>
      <c r="H51" s="72">
        <v>447.42500000000001</v>
      </c>
      <c r="I51" s="72">
        <v>175792.3613958694</v>
      </c>
      <c r="J51" s="76">
        <v>40.057915057915061</v>
      </c>
      <c r="K51" s="76">
        <v>15.858951175406869</v>
      </c>
      <c r="L51" s="76">
        <v>9.6369137670196672</v>
      </c>
      <c r="M51" s="78"/>
      <c r="N51" s="78"/>
      <c r="O51" s="82"/>
      <c r="P51" s="87" t="s">
        <v>14</v>
      </c>
      <c r="Q51" s="88"/>
      <c r="R51" s="79"/>
      <c r="S51" s="79"/>
    </row>
    <row r="52" spans="1:19" ht="20" customHeight="1">
      <c r="A52" s="12" t="s">
        <v>20</v>
      </c>
      <c r="B52" s="95" t="s">
        <v>74</v>
      </c>
      <c r="C52" s="12" t="s">
        <v>52</v>
      </c>
      <c r="D52" s="83">
        <v>37.700000000000003</v>
      </c>
      <c r="E52" s="73">
        <v>37.200000000000003</v>
      </c>
      <c r="F52" s="84">
        <f t="shared" si="3"/>
        <v>0.5</v>
      </c>
      <c r="G52" s="73"/>
      <c r="H52" s="73">
        <v>0</v>
      </c>
      <c r="I52" s="73">
        <v>296.6693822399277</v>
      </c>
      <c r="J52" s="73">
        <v>6.7889317889317882</v>
      </c>
      <c r="K52" s="73">
        <v>2.5858951175406868</v>
      </c>
      <c r="L52" s="73">
        <v>5.2496217851739786</v>
      </c>
      <c r="M52" s="78"/>
      <c r="N52" s="78"/>
      <c r="O52" s="85"/>
      <c r="P52" s="80" t="s">
        <v>9</v>
      </c>
      <c r="Q52" s="80"/>
      <c r="R52" s="80"/>
      <c r="S52" s="80"/>
    </row>
    <row r="53" spans="1:19" ht="20" customHeight="1">
      <c r="A53" s="12" t="s">
        <v>22</v>
      </c>
      <c r="B53" s="95" t="s">
        <v>74</v>
      </c>
      <c r="C53" s="12" t="s">
        <v>52</v>
      </c>
      <c r="D53" s="75">
        <v>37.5</v>
      </c>
      <c r="E53" s="76">
        <v>36.9</v>
      </c>
      <c r="F53" s="81">
        <f t="shared" si="3"/>
        <v>0.60000000000000142</v>
      </c>
      <c r="G53" s="76">
        <v>228.25</v>
      </c>
      <c r="H53" s="73">
        <v>94.424999999999983</v>
      </c>
      <c r="I53" s="73">
        <v>381.38502482189568</v>
      </c>
      <c r="J53" s="76">
        <v>45.270270270270267</v>
      </c>
      <c r="K53" s="76">
        <v>31.211573236889688</v>
      </c>
      <c r="L53" s="76">
        <v>21.240544629349468</v>
      </c>
      <c r="M53" s="78"/>
      <c r="N53" s="78"/>
      <c r="O53" s="82"/>
      <c r="P53" s="79"/>
      <c r="Q53" s="79" t="s">
        <v>9</v>
      </c>
      <c r="R53" s="79"/>
      <c r="S53" s="79"/>
    </row>
    <row r="54" spans="1:19" ht="20" customHeight="1">
      <c r="A54" s="12" t="s">
        <v>25</v>
      </c>
      <c r="B54" s="95" t="s">
        <v>74</v>
      </c>
      <c r="C54" s="12" t="s">
        <v>52</v>
      </c>
      <c r="D54" s="75">
        <v>37.9</v>
      </c>
      <c r="E54" s="76">
        <v>38</v>
      </c>
      <c r="F54" s="81">
        <f t="shared" si="3"/>
        <v>-0.10000000000000142</v>
      </c>
      <c r="G54" s="76">
        <v>356.25</v>
      </c>
      <c r="H54" s="73">
        <v>23.925000000000001</v>
      </c>
      <c r="I54" s="73">
        <v>339.90976116267632</v>
      </c>
      <c r="J54" s="76">
        <v>29.987129987129986</v>
      </c>
      <c r="K54" s="76">
        <v>11.500904159132007</v>
      </c>
      <c r="L54" s="76">
        <v>3.9939485627836611</v>
      </c>
      <c r="M54" s="78"/>
      <c r="N54" s="78"/>
      <c r="O54" s="82"/>
      <c r="P54" s="79" t="s">
        <v>9</v>
      </c>
      <c r="Q54" s="79"/>
      <c r="R54" s="79"/>
      <c r="S54" s="79"/>
    </row>
    <row r="55" spans="1:19" ht="20" customHeight="1">
      <c r="A55" s="12" t="s">
        <v>27</v>
      </c>
      <c r="B55" s="95" t="s">
        <v>74</v>
      </c>
      <c r="C55" s="12" t="s">
        <v>52</v>
      </c>
      <c r="D55" s="75">
        <v>37.799999999999997</v>
      </c>
      <c r="E55" s="76">
        <v>38.4</v>
      </c>
      <c r="F55" s="81">
        <f t="shared" si="3"/>
        <v>-0.60000000000000142</v>
      </c>
      <c r="G55" s="76">
        <v>0</v>
      </c>
      <c r="H55" s="73">
        <v>40.924999999999997</v>
      </c>
      <c r="I55" s="73">
        <v>115.65963520335301</v>
      </c>
      <c r="J55" s="76">
        <v>38.265306122448976</v>
      </c>
      <c r="K55" s="76">
        <v>24.485294117647054</v>
      </c>
      <c r="L55" s="76">
        <v>24.485294117647054</v>
      </c>
      <c r="M55" s="78"/>
      <c r="N55" s="78"/>
      <c r="O55" s="82"/>
      <c r="P55" s="79" t="s">
        <v>9</v>
      </c>
      <c r="Q55" s="79"/>
      <c r="R55" s="79"/>
      <c r="S55" s="79"/>
    </row>
    <row r="56" spans="1:19" ht="20" customHeight="1">
      <c r="A56" s="12" t="s">
        <v>36</v>
      </c>
      <c r="B56" s="95" t="s">
        <v>74</v>
      </c>
      <c r="C56" s="12" t="s">
        <v>52</v>
      </c>
      <c r="D56" s="75">
        <v>37.9</v>
      </c>
      <c r="E56" s="76">
        <v>38</v>
      </c>
      <c r="F56" s="81">
        <f t="shared" si="3"/>
        <v>-0.10000000000000142</v>
      </c>
      <c r="G56" s="76">
        <v>152.5</v>
      </c>
      <c r="H56" s="73">
        <v>94.174999999999983</v>
      </c>
      <c r="I56" s="73">
        <v>957.99586903106399</v>
      </c>
      <c r="J56" s="76">
        <v>44.780219780219774</v>
      </c>
      <c r="K56" s="76">
        <v>21.941176470588232</v>
      </c>
      <c r="L56" s="76">
        <v>21.941176470588232</v>
      </c>
      <c r="M56" s="78"/>
      <c r="N56" s="78"/>
      <c r="O56" s="82" t="s">
        <v>9</v>
      </c>
      <c r="P56" s="79"/>
      <c r="Q56" s="79"/>
      <c r="R56" s="79"/>
      <c r="S56" s="79"/>
    </row>
    <row r="57" spans="1:19" ht="20" customHeight="1">
      <c r="A57" s="12" t="s">
        <v>37</v>
      </c>
      <c r="B57" s="95" t="s">
        <v>74</v>
      </c>
      <c r="C57" s="12" t="s">
        <v>52</v>
      </c>
      <c r="D57" s="75">
        <v>38.700000000000003</v>
      </c>
      <c r="E57" s="76">
        <v>37.6</v>
      </c>
      <c r="F57" s="81">
        <f t="shared" si="3"/>
        <v>1.1000000000000014</v>
      </c>
      <c r="G57" s="76">
        <v>547</v>
      </c>
      <c r="H57" s="73">
        <v>476.4249999999999</v>
      </c>
      <c r="I57" s="73">
        <v>3507.5187395256803</v>
      </c>
      <c r="J57" s="76">
        <v>45.015698587127162</v>
      </c>
      <c r="K57" s="76">
        <v>18.720588235294116</v>
      </c>
      <c r="L57" s="76">
        <v>18.720588235294116</v>
      </c>
      <c r="M57" s="78"/>
      <c r="N57" s="73"/>
      <c r="O57" s="82"/>
      <c r="P57" s="79" t="s">
        <v>9</v>
      </c>
      <c r="Q57" s="79"/>
      <c r="R57" s="79"/>
      <c r="S57" s="79"/>
    </row>
    <row r="58" spans="1:19" ht="20" customHeight="1">
      <c r="A58" s="17" t="s">
        <v>8</v>
      </c>
      <c r="B58" s="95" t="s">
        <v>74</v>
      </c>
      <c r="C58" s="17" t="s">
        <v>52</v>
      </c>
      <c r="D58" s="72">
        <v>38.6</v>
      </c>
      <c r="E58" s="72">
        <v>38.4</v>
      </c>
      <c r="F58" s="72">
        <f t="shared" ref="F58:F67" si="4">D58-E58</f>
        <v>0.20000000000000284</v>
      </c>
      <c r="G58" s="73">
        <v>364.625</v>
      </c>
      <c r="H58" s="73">
        <v>1.924999999999996</v>
      </c>
      <c r="I58" s="73">
        <v>867.5248054605305</v>
      </c>
      <c r="J58" s="76">
        <v>10.082063305978897</v>
      </c>
      <c r="K58" s="76">
        <v>4.5882352941176467</v>
      </c>
      <c r="L58" s="76">
        <v>3.3580508474576272</v>
      </c>
      <c r="M58" s="73">
        <v>2.21103877249976</v>
      </c>
      <c r="N58" s="76">
        <v>2.8728820628405303</v>
      </c>
      <c r="O58" s="74"/>
      <c r="P58" s="74" t="s">
        <v>9</v>
      </c>
      <c r="Q58" s="74"/>
      <c r="R58" s="74"/>
      <c r="S58" s="74"/>
    </row>
    <row r="59" spans="1:19" ht="20" customHeight="1">
      <c r="A59" s="17" t="s">
        <v>11</v>
      </c>
      <c r="B59" s="95" t="s">
        <v>74</v>
      </c>
      <c r="C59" s="17" t="s">
        <v>52</v>
      </c>
      <c r="D59" s="72">
        <v>37.799999999999997</v>
      </c>
      <c r="E59" s="72">
        <v>38.200000000000003</v>
      </c>
      <c r="F59" s="72">
        <f t="shared" si="4"/>
        <v>-0.40000000000000568</v>
      </c>
      <c r="G59" s="73">
        <v>977.74999999999977</v>
      </c>
      <c r="H59" s="73">
        <v>30.674999999999994</v>
      </c>
      <c r="I59" s="73">
        <v>426.27651788409906</v>
      </c>
      <c r="J59" s="76">
        <v>13.247362250879251</v>
      </c>
      <c r="K59" s="76">
        <v>16.867647058823529</v>
      </c>
      <c r="L59" s="76">
        <v>7.5529661016949152</v>
      </c>
      <c r="M59" s="73"/>
      <c r="N59" s="76">
        <v>2.7787560448034814</v>
      </c>
      <c r="O59" s="74"/>
      <c r="P59" s="74" t="s">
        <v>9</v>
      </c>
      <c r="Q59" s="74"/>
      <c r="R59" s="74"/>
      <c r="S59" s="74"/>
    </row>
    <row r="60" spans="1:19" ht="20" customHeight="1">
      <c r="A60" s="17" t="s">
        <v>19</v>
      </c>
      <c r="B60" s="95" t="s">
        <v>74</v>
      </c>
      <c r="C60" s="17" t="s">
        <v>52</v>
      </c>
      <c r="D60" s="72">
        <v>37.6</v>
      </c>
      <c r="E60" s="72">
        <v>37.9</v>
      </c>
      <c r="F60" s="72">
        <f>D60-E60</f>
        <v>-0.29999999999999716</v>
      </c>
      <c r="G60" s="73">
        <v>1073.9999999999998</v>
      </c>
      <c r="H60" s="73"/>
      <c r="I60" s="73">
        <v>650.39568011441042</v>
      </c>
      <c r="J60" s="73">
        <v>14.243845252051583</v>
      </c>
      <c r="K60" s="73">
        <v>4.9411764705882355</v>
      </c>
      <c r="L60" s="73">
        <v>3.4957627118644075</v>
      </c>
      <c r="M60" s="73">
        <v>2.939024781075291</v>
      </c>
      <c r="N60" s="73"/>
      <c r="O60" s="74"/>
      <c r="P60" s="74" t="s">
        <v>14</v>
      </c>
      <c r="Q60" s="74"/>
      <c r="R60" s="74"/>
      <c r="S60" s="74"/>
    </row>
    <row r="61" spans="1:19" ht="20" customHeight="1">
      <c r="A61" s="17" t="s">
        <v>15</v>
      </c>
      <c r="B61" s="95" t="s">
        <v>74</v>
      </c>
      <c r="C61" s="17" t="s">
        <v>52</v>
      </c>
      <c r="D61" s="72">
        <v>37.299999999999997</v>
      </c>
      <c r="E61" s="72">
        <v>36.9</v>
      </c>
      <c r="F61" s="72">
        <f t="shared" si="4"/>
        <v>0.39999999999999858</v>
      </c>
      <c r="G61" s="73">
        <v>22.125</v>
      </c>
      <c r="H61" s="73">
        <v>49.17499999999999</v>
      </c>
      <c r="I61" s="73">
        <v>1634.9755384444868</v>
      </c>
      <c r="J61" s="73">
        <v>10</v>
      </c>
      <c r="K61" s="73">
        <v>3.7702265372168284</v>
      </c>
      <c r="L61" s="73">
        <v>2.9020664869721475</v>
      </c>
      <c r="M61" s="73">
        <v>0.64211913004585297</v>
      </c>
      <c r="N61" s="73"/>
      <c r="O61" s="74"/>
      <c r="P61" s="74" t="s">
        <v>14</v>
      </c>
      <c r="Q61" s="74"/>
      <c r="R61" s="74"/>
      <c r="S61" s="74"/>
    </row>
    <row r="62" spans="1:19" ht="20" customHeight="1">
      <c r="A62" s="17" t="s">
        <v>16</v>
      </c>
      <c r="B62" s="95" t="s">
        <v>74</v>
      </c>
      <c r="C62" s="17" t="s">
        <v>52</v>
      </c>
      <c r="D62" s="72">
        <v>37.799999999999997</v>
      </c>
      <c r="E62" s="72">
        <v>37.6</v>
      </c>
      <c r="F62" s="72">
        <f t="shared" si="4"/>
        <v>0.19999999999999574</v>
      </c>
      <c r="G62" s="73">
        <v>346.50000000000006</v>
      </c>
      <c r="H62" s="73">
        <v>36.674999999999997</v>
      </c>
      <c r="I62" s="73">
        <v>729.82603099360813</v>
      </c>
      <c r="J62" s="76">
        <v>17.698412698412699</v>
      </c>
      <c r="K62" s="76">
        <v>9.2071197411003229</v>
      </c>
      <c r="L62" s="76">
        <v>3.6657681940700808</v>
      </c>
      <c r="M62" s="73">
        <v>2.837956142017763</v>
      </c>
      <c r="N62" s="76">
        <v>2.8187121338501373</v>
      </c>
      <c r="O62" s="74"/>
      <c r="P62" s="74" t="s">
        <v>9</v>
      </c>
      <c r="Q62" s="74"/>
      <c r="R62" s="74"/>
      <c r="S62" s="74"/>
    </row>
    <row r="63" spans="1:19" ht="20" customHeight="1">
      <c r="A63" s="17" t="s">
        <v>12</v>
      </c>
      <c r="B63" s="95" t="s">
        <v>74</v>
      </c>
      <c r="C63" s="17" t="s">
        <v>52</v>
      </c>
      <c r="D63" s="72">
        <v>38.1</v>
      </c>
      <c r="E63" s="72">
        <v>38</v>
      </c>
      <c r="F63" s="72">
        <f>D63-E63</f>
        <v>0.10000000000000142</v>
      </c>
      <c r="G63" s="73">
        <v>919.62499999999977</v>
      </c>
      <c r="H63" s="73">
        <v>598.17499999999995</v>
      </c>
      <c r="I63" s="73">
        <v>1021.3493384368184</v>
      </c>
      <c r="J63" s="76">
        <v>21.587301587301589</v>
      </c>
      <c r="K63" s="76">
        <v>9.5</v>
      </c>
      <c r="L63" s="76">
        <v>3.0098831985624441</v>
      </c>
      <c r="M63" s="73"/>
      <c r="N63" s="76">
        <v>2.7920114091910961</v>
      </c>
      <c r="O63" s="74"/>
      <c r="P63" s="74" t="s">
        <v>9</v>
      </c>
      <c r="Q63" s="74"/>
      <c r="R63" s="74"/>
      <c r="S63" s="74"/>
    </row>
    <row r="64" spans="1:19" ht="20" customHeight="1">
      <c r="A64" s="17" t="s">
        <v>13</v>
      </c>
      <c r="B64" s="95" t="s">
        <v>74</v>
      </c>
      <c r="C64" s="17" t="s">
        <v>52</v>
      </c>
      <c r="D64" s="72">
        <v>38</v>
      </c>
      <c r="E64" s="72">
        <v>38.200000000000003</v>
      </c>
      <c r="F64" s="72">
        <f>D64-E64</f>
        <v>-0.20000000000000284</v>
      </c>
      <c r="G64" s="73">
        <v>1165.8749999999998</v>
      </c>
      <c r="H64" s="73">
        <v>136.67499999999998</v>
      </c>
      <c r="I64" s="73">
        <v>1731.9370788947931</v>
      </c>
      <c r="J64" s="76">
        <v>27.142857142857146</v>
      </c>
      <c r="K64" s="76"/>
      <c r="L64" s="76"/>
      <c r="M64" s="73">
        <v>1.5801550441748495</v>
      </c>
      <c r="N64" s="76">
        <v>2.0009830766581773</v>
      </c>
      <c r="O64" s="74"/>
      <c r="P64" s="74" t="s">
        <v>14</v>
      </c>
      <c r="Q64" s="74"/>
      <c r="R64" s="74"/>
      <c r="S64" s="74"/>
    </row>
    <row r="65" spans="1:19" ht="20" customHeight="1">
      <c r="A65" s="17" t="s">
        <v>22</v>
      </c>
      <c r="B65" s="95" t="s">
        <v>74</v>
      </c>
      <c r="C65" s="17" t="s">
        <v>52</v>
      </c>
      <c r="D65" s="72">
        <v>38.200000000000003</v>
      </c>
      <c r="E65" s="72">
        <v>38.1</v>
      </c>
      <c r="F65" s="72">
        <f t="shared" si="4"/>
        <v>0.10000000000000142</v>
      </c>
      <c r="G65" s="73">
        <v>51.5</v>
      </c>
      <c r="H65" s="73">
        <v>0</v>
      </c>
      <c r="I65" s="73"/>
      <c r="J65" s="73">
        <v>9.4372801875732719</v>
      </c>
      <c r="K65" s="73">
        <v>2.1470588235294117</v>
      </c>
      <c r="L65" s="73">
        <v>3.7923728813559325</v>
      </c>
      <c r="M65" s="73">
        <v>2.6032647885347244</v>
      </c>
      <c r="N65" s="73"/>
      <c r="O65" s="74"/>
      <c r="P65" s="74" t="s">
        <v>7</v>
      </c>
      <c r="Q65" s="74"/>
      <c r="R65" s="74"/>
      <c r="S65" s="74"/>
    </row>
    <row r="66" spans="1:19" ht="20" customHeight="1">
      <c r="A66" s="17" t="s">
        <v>28</v>
      </c>
      <c r="B66" s="95" t="s">
        <v>74</v>
      </c>
      <c r="C66" s="17" t="s">
        <v>52</v>
      </c>
      <c r="D66" s="72">
        <v>38.4</v>
      </c>
      <c r="E66" s="72">
        <v>38.6</v>
      </c>
      <c r="F66" s="72">
        <f t="shared" si="4"/>
        <v>-0.20000000000000284</v>
      </c>
      <c r="G66" s="73">
        <v>485.75</v>
      </c>
      <c r="H66" s="73">
        <v>79.174999999999997</v>
      </c>
      <c r="I66" s="73"/>
      <c r="J66" s="76">
        <v>23.253968253968253</v>
      </c>
      <c r="K66" s="76">
        <v>10.784789644012944</v>
      </c>
      <c r="L66" s="76">
        <v>5.0584007187780768</v>
      </c>
      <c r="M66" s="73">
        <v>4.4105732713169061</v>
      </c>
      <c r="N66" s="76">
        <v>1.6462884070851747</v>
      </c>
      <c r="O66" s="74"/>
      <c r="P66" s="74" t="s">
        <v>7</v>
      </c>
      <c r="Q66" s="74"/>
      <c r="R66" s="74"/>
      <c r="S66" s="74"/>
    </row>
    <row r="67" spans="1:19" ht="20" customHeight="1">
      <c r="A67" s="17" t="s">
        <v>29</v>
      </c>
      <c r="B67" s="95" t="s">
        <v>74</v>
      </c>
      <c r="C67" s="17" t="s">
        <v>52</v>
      </c>
      <c r="D67" s="72">
        <v>38.5</v>
      </c>
      <c r="E67" s="72">
        <v>38.9</v>
      </c>
      <c r="F67" s="72">
        <f t="shared" si="4"/>
        <v>-0.39999999999999858</v>
      </c>
      <c r="G67" s="73">
        <v>0</v>
      </c>
      <c r="H67" s="73">
        <v>50.17499999999999</v>
      </c>
      <c r="I67" s="73"/>
      <c r="J67" s="73">
        <v>27.936507936507933</v>
      </c>
      <c r="K67" s="73">
        <v>11.359223300970873</v>
      </c>
      <c r="L67" s="73">
        <v>10.197663971248877</v>
      </c>
      <c r="M67" s="73"/>
      <c r="N67" s="73"/>
      <c r="O67" s="74"/>
      <c r="P67" s="74" t="s">
        <v>7</v>
      </c>
      <c r="Q67" s="74"/>
      <c r="R67" s="74"/>
      <c r="S67" s="74"/>
    </row>
    <row r="68" spans="1:19" ht="20" customHeight="1">
      <c r="A68" s="12" t="s">
        <v>43</v>
      </c>
      <c r="B68" s="95" t="s">
        <v>74</v>
      </c>
      <c r="C68" s="12" t="s">
        <v>52</v>
      </c>
      <c r="D68" s="35">
        <v>37.799999999999997</v>
      </c>
      <c r="E68" s="29">
        <v>29.7</v>
      </c>
      <c r="F68" s="36">
        <f t="shared" ref="F68:F84" si="5">D68-E68</f>
        <v>8.0999999999999979</v>
      </c>
      <c r="G68" s="29">
        <v>17.5</v>
      </c>
      <c r="H68" s="28">
        <v>620.42499999999995</v>
      </c>
      <c r="I68" s="28">
        <v>41469.354252991885</v>
      </c>
      <c r="J68" s="29">
        <v>45.302445302445292</v>
      </c>
      <c r="K68" s="29">
        <v>20.723327305605782</v>
      </c>
      <c r="L68" s="29">
        <v>9.2435703479576379</v>
      </c>
      <c r="M68" s="34"/>
      <c r="N68" s="34"/>
      <c r="O68" s="25"/>
      <c r="P68" s="24"/>
      <c r="Q68" s="24"/>
      <c r="R68" s="24"/>
      <c r="S68" s="24" t="s">
        <v>9</v>
      </c>
    </row>
    <row r="69" spans="1:19" ht="20" customHeight="1">
      <c r="A69" s="12" t="s">
        <v>26</v>
      </c>
      <c r="B69" s="95" t="s">
        <v>74</v>
      </c>
      <c r="C69" s="12" t="s">
        <v>52</v>
      </c>
      <c r="D69" s="35">
        <v>37.4</v>
      </c>
      <c r="E69" s="29">
        <v>30.1</v>
      </c>
      <c r="F69" s="36">
        <f t="shared" si="5"/>
        <v>7.2999999999999972</v>
      </c>
      <c r="G69" s="29">
        <v>113.99999999999997</v>
      </c>
      <c r="H69" s="27">
        <v>614.67500000000007</v>
      </c>
      <c r="I69" s="27">
        <v>19724.227361148547</v>
      </c>
      <c r="J69" s="29">
        <v>43.799058084772376</v>
      </c>
      <c r="K69" s="29">
        <v>28.764705882352938</v>
      </c>
      <c r="L69" s="29">
        <v>28.764705882352938</v>
      </c>
      <c r="M69" s="34"/>
      <c r="N69" s="34"/>
      <c r="O69" s="25"/>
      <c r="P69" s="24" t="s">
        <v>9</v>
      </c>
      <c r="Q69" s="24"/>
      <c r="R69" s="24"/>
      <c r="S69" s="24"/>
    </row>
    <row r="70" spans="1:19" ht="20" customHeight="1">
      <c r="A70" s="12" t="s">
        <v>28</v>
      </c>
      <c r="B70" s="95" t="s">
        <v>74</v>
      </c>
      <c r="C70" s="12" t="s">
        <v>52</v>
      </c>
      <c r="D70" s="35">
        <v>37.9</v>
      </c>
      <c r="E70" s="29">
        <v>35.4</v>
      </c>
      <c r="F70" s="36">
        <f t="shared" si="5"/>
        <v>2.5</v>
      </c>
      <c r="G70" s="29">
        <v>250.5</v>
      </c>
      <c r="H70" s="27">
        <v>236.92500000000001</v>
      </c>
      <c r="I70" s="27">
        <v>4369.7294179616429</v>
      </c>
      <c r="J70" s="29">
        <v>44.583987441130297</v>
      </c>
      <c r="K70" s="29">
        <v>26.485294117647054</v>
      </c>
      <c r="L70" s="29">
        <v>26.485294117647054</v>
      </c>
      <c r="M70" s="34"/>
      <c r="N70" s="34"/>
      <c r="O70" s="25"/>
      <c r="P70" s="24"/>
      <c r="Q70" s="24" t="s">
        <v>9</v>
      </c>
      <c r="R70" s="24"/>
      <c r="S70" s="24"/>
    </row>
    <row r="71" spans="1:19" ht="20" customHeight="1">
      <c r="A71" s="17" t="s">
        <v>10</v>
      </c>
      <c r="B71" s="95" t="s">
        <v>74</v>
      </c>
      <c r="C71" s="17" t="s">
        <v>52</v>
      </c>
      <c r="D71" s="28">
        <v>38.299999999999997</v>
      </c>
      <c r="E71" s="28">
        <v>34.4</v>
      </c>
      <c r="F71" s="28">
        <f t="shared" si="5"/>
        <v>3.8999999999999986</v>
      </c>
      <c r="G71" s="27">
        <v>1376.5</v>
      </c>
      <c r="H71" s="27">
        <v>588.17499999999995</v>
      </c>
      <c r="I71" s="27">
        <v>2965.2413660846455</v>
      </c>
      <c r="J71" s="27">
        <v>26.611957796014067</v>
      </c>
      <c r="K71" s="27">
        <v>22.205882352941174</v>
      </c>
      <c r="L71" s="27">
        <v>11.154661016949152</v>
      </c>
      <c r="M71" s="27"/>
      <c r="N71" s="27"/>
      <c r="O71" s="26"/>
      <c r="P71" s="26"/>
      <c r="Q71" s="26" t="s">
        <v>9</v>
      </c>
      <c r="R71" s="26"/>
      <c r="S71" s="26"/>
    </row>
    <row r="72" spans="1:19" ht="20" customHeight="1">
      <c r="A72" s="17" t="s">
        <v>18</v>
      </c>
      <c r="B72" s="95" t="s">
        <v>74</v>
      </c>
      <c r="C72" s="17" t="s">
        <v>52</v>
      </c>
      <c r="D72" s="28">
        <v>37.200000000000003</v>
      </c>
      <c r="E72" s="28">
        <v>34.299999999999997</v>
      </c>
      <c r="F72" s="28">
        <f t="shared" si="5"/>
        <v>2.9000000000000057</v>
      </c>
      <c r="G72" s="27">
        <v>1395.25</v>
      </c>
      <c r="H72" s="27">
        <v>132.42500000000001</v>
      </c>
      <c r="I72" s="27">
        <v>1588.54979927966</v>
      </c>
      <c r="J72" s="29">
        <v>10.37514654161782</v>
      </c>
      <c r="K72" s="29">
        <v>2.7205882352941178</v>
      </c>
      <c r="L72" s="29">
        <v>3.093220338983051</v>
      </c>
      <c r="M72" s="27">
        <v>1.305027493810359</v>
      </c>
      <c r="N72" s="29">
        <v>3.5085046914283389</v>
      </c>
      <c r="O72" s="26"/>
      <c r="P72" s="26" t="s">
        <v>9</v>
      </c>
      <c r="Q72" s="26"/>
      <c r="R72" s="26"/>
      <c r="S72" s="26"/>
    </row>
    <row r="73" spans="1:19" ht="20" customHeight="1">
      <c r="A73" s="17" t="s">
        <v>20</v>
      </c>
      <c r="B73" s="95" t="s">
        <v>74</v>
      </c>
      <c r="C73" s="17" t="s">
        <v>52</v>
      </c>
      <c r="D73" s="28">
        <v>38.5</v>
      </c>
      <c r="E73" s="28">
        <v>31</v>
      </c>
      <c r="F73" s="28">
        <f t="shared" si="5"/>
        <v>7.5</v>
      </c>
      <c r="G73" s="27">
        <v>444.75</v>
      </c>
      <c r="H73" s="27">
        <v>1201.9999999999998</v>
      </c>
      <c r="I73" s="27">
        <v>34672.044742842896</v>
      </c>
      <c r="J73" s="27">
        <v>10.668229777256741</v>
      </c>
      <c r="K73" s="27">
        <v>6.3235294117647047</v>
      </c>
      <c r="L73" s="27">
        <v>4.4809322033898304</v>
      </c>
      <c r="M73" s="27">
        <v>2.3935592368530147</v>
      </c>
      <c r="N73" s="27"/>
      <c r="O73" s="26"/>
      <c r="P73" s="26"/>
      <c r="Q73" s="26"/>
      <c r="R73" s="26"/>
      <c r="S73" s="26" t="s">
        <v>21</v>
      </c>
    </row>
    <row r="74" spans="1:19" ht="20" customHeight="1">
      <c r="A74" s="17" t="s">
        <v>23</v>
      </c>
      <c r="B74" s="95" t="s">
        <v>74</v>
      </c>
      <c r="C74" s="17" t="s">
        <v>52</v>
      </c>
      <c r="D74" s="28">
        <v>38.299999999999997</v>
      </c>
      <c r="E74" s="28">
        <v>34.799999999999997</v>
      </c>
      <c r="F74" s="28">
        <f t="shared" si="5"/>
        <v>3.5</v>
      </c>
      <c r="G74" s="27">
        <v>491.19999999999987</v>
      </c>
      <c r="H74" s="27">
        <v>615.67500000000007</v>
      </c>
      <c r="I74" s="27">
        <v>15765.130686416698</v>
      </c>
      <c r="J74" s="27">
        <v>15.592028135990622</v>
      </c>
      <c r="K74" s="27">
        <v>0.77941176470588236</v>
      </c>
      <c r="L74" s="27">
        <v>5.2860169491525433</v>
      </c>
      <c r="M74" s="27">
        <v>8.6759031796311845</v>
      </c>
      <c r="N74" s="27"/>
      <c r="O74" s="26"/>
      <c r="P74" s="26"/>
      <c r="Q74" s="26" t="s">
        <v>9</v>
      </c>
      <c r="R74" s="26"/>
      <c r="S74" s="26"/>
    </row>
    <row r="75" spans="1:19" ht="20" customHeight="1">
      <c r="A75" s="18" t="s">
        <v>39</v>
      </c>
      <c r="B75" s="95" t="s">
        <v>74</v>
      </c>
      <c r="C75" s="18" t="s">
        <v>52</v>
      </c>
      <c r="D75" s="38">
        <v>37.5</v>
      </c>
      <c r="E75" s="39">
        <v>36.4</v>
      </c>
      <c r="F75" s="40">
        <f t="shared" si="5"/>
        <v>1.1000000000000014</v>
      </c>
      <c r="G75" s="41">
        <v>394.5</v>
      </c>
      <c r="H75" s="42">
        <v>250.42500000000001</v>
      </c>
      <c r="I75" s="42">
        <v>2644.0686523689465</v>
      </c>
      <c r="J75" s="41">
        <v>44.530244530244524</v>
      </c>
      <c r="K75" s="41">
        <v>12.640144665461118</v>
      </c>
      <c r="L75" s="41">
        <v>21.588502269288956</v>
      </c>
      <c r="M75" s="43"/>
      <c r="N75" s="43"/>
      <c r="O75" s="44"/>
      <c r="P75" s="45"/>
      <c r="Q75" s="45" t="s">
        <v>9</v>
      </c>
      <c r="R75" s="45"/>
      <c r="S75" s="45"/>
    </row>
    <row r="76" spans="1:19" ht="20" customHeight="1">
      <c r="A76" s="12" t="s">
        <v>10</v>
      </c>
      <c r="B76" s="95" t="s">
        <v>74</v>
      </c>
      <c r="C76" s="12" t="s">
        <v>52</v>
      </c>
      <c r="D76" s="52">
        <v>38.200000000000003</v>
      </c>
      <c r="E76" s="39">
        <v>36.200000000000003</v>
      </c>
      <c r="F76" s="48">
        <f t="shared" si="5"/>
        <v>2</v>
      </c>
      <c r="G76" s="39">
        <v>139.49999999999997</v>
      </c>
      <c r="H76" s="46">
        <v>126.925</v>
      </c>
      <c r="I76" s="46">
        <v>722.16487908102226</v>
      </c>
      <c r="J76" s="39">
        <v>27.670527670527669</v>
      </c>
      <c r="K76" s="39">
        <v>11.971066907775768</v>
      </c>
      <c r="L76" s="39">
        <v>9.2435703479576379</v>
      </c>
      <c r="M76" s="49"/>
      <c r="N76" s="49"/>
      <c r="O76" s="51"/>
      <c r="P76" s="51" t="s">
        <v>9</v>
      </c>
      <c r="Q76" s="51"/>
      <c r="R76" s="51"/>
      <c r="S76" s="51"/>
    </row>
    <row r="77" spans="1:19" ht="20" customHeight="1">
      <c r="A77" s="12" t="s">
        <v>23</v>
      </c>
      <c r="B77" s="95" t="s">
        <v>74</v>
      </c>
      <c r="C77" s="12" t="s">
        <v>52</v>
      </c>
      <c r="D77" s="52">
        <v>37.5</v>
      </c>
      <c r="E77" s="39">
        <v>35.700000000000003</v>
      </c>
      <c r="F77" s="53">
        <f t="shared" si="5"/>
        <v>1.7999999999999972</v>
      </c>
      <c r="G77" s="39">
        <v>367.75</v>
      </c>
      <c r="H77" s="46">
        <v>476.4249999999999</v>
      </c>
      <c r="I77" s="46">
        <v>385.39767549958867</v>
      </c>
      <c r="J77" s="39">
        <v>27.670527670527669</v>
      </c>
      <c r="K77" s="39">
        <v>11.28390596745027</v>
      </c>
      <c r="L77" s="39">
        <v>6.6717095310136152</v>
      </c>
      <c r="M77" s="49"/>
      <c r="N77" s="49"/>
      <c r="O77" s="50"/>
      <c r="P77" s="51" t="s">
        <v>9</v>
      </c>
      <c r="Q77" s="51"/>
      <c r="R77" s="51"/>
      <c r="S77" s="51"/>
    </row>
    <row r="78" spans="1:19" ht="20" customHeight="1">
      <c r="A78" s="12" t="s">
        <v>35</v>
      </c>
      <c r="B78" s="95" t="s">
        <v>74</v>
      </c>
      <c r="C78" s="12" t="s">
        <v>52</v>
      </c>
      <c r="D78" s="52">
        <v>37.5</v>
      </c>
      <c r="E78" s="39">
        <v>36.5</v>
      </c>
      <c r="F78" s="53">
        <f t="shared" si="5"/>
        <v>1</v>
      </c>
      <c r="G78" s="39">
        <v>565.5</v>
      </c>
      <c r="H78" s="46">
        <v>522.00000000000023</v>
      </c>
      <c r="I78" s="46">
        <v>8018.458929487997</v>
      </c>
      <c r="J78" s="39">
        <v>43.367346938775512</v>
      </c>
      <c r="K78" s="39">
        <v>11.147058823529411</v>
      </c>
      <c r="L78" s="39">
        <v>11.147058823529411</v>
      </c>
      <c r="M78" s="49"/>
      <c r="N78" s="49"/>
      <c r="O78" s="50"/>
      <c r="P78" s="51" t="s">
        <v>9</v>
      </c>
      <c r="Q78" s="51"/>
      <c r="R78" s="51"/>
      <c r="S78" s="51"/>
    </row>
    <row r="79" spans="1:19" ht="20" customHeight="1">
      <c r="A79" s="12" t="s">
        <v>38</v>
      </c>
      <c r="B79" s="95" t="s">
        <v>74</v>
      </c>
      <c r="C79" s="12" t="s">
        <v>52</v>
      </c>
      <c r="D79" s="52">
        <v>38.1</v>
      </c>
      <c r="E79" s="39">
        <v>35.799999999999997</v>
      </c>
      <c r="F79" s="53">
        <f t="shared" si="5"/>
        <v>2.3000000000000043</v>
      </c>
      <c r="G79" s="39">
        <v>332.74999999999994</v>
      </c>
      <c r="H79" s="46">
        <v>489.4249999999999</v>
      </c>
      <c r="I79" s="46">
        <v>10976.264034346113</v>
      </c>
      <c r="J79" s="39">
        <v>40.816326530612244</v>
      </c>
      <c r="K79" s="39">
        <v>19.720588235294116</v>
      </c>
      <c r="L79" s="39">
        <v>19.720588235294116</v>
      </c>
      <c r="M79" s="49"/>
      <c r="N79" s="49"/>
      <c r="O79" s="50"/>
      <c r="P79" s="51" t="s">
        <v>9</v>
      </c>
      <c r="Q79" s="51"/>
      <c r="R79" s="51"/>
      <c r="S79" s="51"/>
    </row>
    <row r="80" spans="1:19" ht="20" customHeight="1">
      <c r="A80" s="17" t="s">
        <v>17</v>
      </c>
      <c r="B80" s="95" t="s">
        <v>74</v>
      </c>
      <c r="C80" s="17" t="s">
        <v>52</v>
      </c>
      <c r="D80" s="37">
        <v>37.700000000000003</v>
      </c>
      <c r="E80" s="37">
        <v>36.299999999999997</v>
      </c>
      <c r="F80" s="37">
        <f t="shared" si="5"/>
        <v>1.4000000000000057</v>
      </c>
      <c r="G80" s="46">
        <v>1252.7500000000002</v>
      </c>
      <c r="H80" s="46"/>
      <c r="I80" s="46">
        <v>1402.1322898177202</v>
      </c>
      <c r="J80" s="39">
        <v>19.444444444444443</v>
      </c>
      <c r="K80" s="39">
        <v>11.375404530744335</v>
      </c>
      <c r="L80" s="39">
        <v>10.970350404312669</v>
      </c>
      <c r="M80" s="46">
        <v>1.4767865771294757</v>
      </c>
      <c r="N80" s="39">
        <v>3.1001741360758559</v>
      </c>
      <c r="O80" s="47"/>
      <c r="P80" s="47" t="s">
        <v>14</v>
      </c>
      <c r="Q80" s="47"/>
      <c r="R80" s="47"/>
      <c r="S80" s="47"/>
    </row>
    <row r="81" spans="1:19" ht="20" customHeight="1">
      <c r="A81" s="17" t="s">
        <v>24</v>
      </c>
      <c r="B81" s="95" t="s">
        <v>74</v>
      </c>
      <c r="C81" s="17" t="s">
        <v>52</v>
      </c>
      <c r="D81" s="37">
        <v>38.299999999999997</v>
      </c>
      <c r="E81" s="37">
        <v>36.6</v>
      </c>
      <c r="F81" s="37">
        <f t="shared" si="5"/>
        <v>1.6999999999999957</v>
      </c>
      <c r="G81" s="46">
        <v>460</v>
      </c>
      <c r="H81" s="46">
        <v>572.92499999999995</v>
      </c>
      <c r="I81" s="46"/>
      <c r="J81" s="46">
        <v>13.071512309495898</v>
      </c>
      <c r="K81" s="46">
        <v>0.80882352941176472</v>
      </c>
      <c r="L81" s="46">
        <v>3.4639830508474576</v>
      </c>
      <c r="M81" s="46">
        <v>9.1755225354831111</v>
      </c>
      <c r="N81" s="46"/>
      <c r="O81" s="47"/>
      <c r="P81" s="47" t="s">
        <v>7</v>
      </c>
      <c r="Q81" s="47"/>
      <c r="R81" s="47"/>
      <c r="S81" s="47"/>
    </row>
    <row r="82" spans="1:19" ht="20" customHeight="1">
      <c r="A82" s="17" t="s">
        <v>25</v>
      </c>
      <c r="B82" s="95" t="s">
        <v>74</v>
      </c>
      <c r="C82" s="17" t="s">
        <v>52</v>
      </c>
      <c r="D82" s="37">
        <v>37.200000000000003</v>
      </c>
      <c r="E82" s="37">
        <v>35.799999999999997</v>
      </c>
      <c r="F82" s="37">
        <f t="shared" si="5"/>
        <v>1.4000000000000057</v>
      </c>
      <c r="G82" s="46"/>
      <c r="H82" s="46">
        <v>604.42499999999995</v>
      </c>
      <c r="I82" s="46"/>
      <c r="J82" s="46">
        <v>24.682539682539684</v>
      </c>
      <c r="K82" s="46">
        <v>10.461165048543689</v>
      </c>
      <c r="L82" s="46">
        <v>4.6181491464510334</v>
      </c>
      <c r="M82" s="46">
        <v>4.2788180118903023</v>
      </c>
      <c r="N82" s="46"/>
      <c r="O82" s="47"/>
      <c r="P82" s="47"/>
      <c r="Q82" s="47" t="s">
        <v>7</v>
      </c>
      <c r="R82" s="47"/>
      <c r="S82" s="47"/>
    </row>
    <row r="83" spans="1:19" ht="20" customHeight="1">
      <c r="A83" s="17" t="s">
        <v>26</v>
      </c>
      <c r="B83" s="95" t="s">
        <v>74</v>
      </c>
      <c r="C83" s="17" t="s">
        <v>52</v>
      </c>
      <c r="D83" s="37">
        <v>37.700000000000003</v>
      </c>
      <c r="E83" s="37">
        <v>36.299999999999997</v>
      </c>
      <c r="F83" s="37">
        <f t="shared" si="5"/>
        <v>1.4000000000000057</v>
      </c>
      <c r="G83" s="46">
        <v>636.75</v>
      </c>
      <c r="H83" s="46">
        <v>6681.9999999999991</v>
      </c>
      <c r="I83" s="46"/>
      <c r="J83" s="46">
        <v>35.952380952380956</v>
      </c>
      <c r="K83" s="46">
        <v>10.258899676375405</v>
      </c>
      <c r="L83" s="46">
        <v>7.1428571428571432</v>
      </c>
      <c r="M83" s="46">
        <v>2.4047532619670524</v>
      </c>
      <c r="N83" s="46"/>
      <c r="O83" s="47"/>
      <c r="P83" s="47"/>
      <c r="Q83" s="47" t="s">
        <v>7</v>
      </c>
      <c r="R83" s="47"/>
      <c r="S83" s="47"/>
    </row>
    <row r="84" spans="1:19" ht="20" customHeight="1">
      <c r="A84" s="17" t="s">
        <v>27</v>
      </c>
      <c r="B84" s="95" t="s">
        <v>74</v>
      </c>
      <c r="C84" s="17" t="s">
        <v>52</v>
      </c>
      <c r="D84" s="37">
        <v>38</v>
      </c>
      <c r="E84" s="37">
        <v>35.799999999999997</v>
      </c>
      <c r="F84" s="37">
        <f t="shared" si="5"/>
        <v>2.2000000000000028</v>
      </c>
      <c r="G84" s="46">
        <v>621.24999999999989</v>
      </c>
      <c r="H84" s="46">
        <v>1221.9999999999998</v>
      </c>
      <c r="I84" s="46"/>
      <c r="J84" s="39">
        <v>32.38095238095238</v>
      </c>
      <c r="K84" s="39">
        <v>10.58252427184466</v>
      </c>
      <c r="L84" s="39">
        <v>9.9011680143755623</v>
      </c>
      <c r="M84" s="46">
        <v>3.2039858049513845</v>
      </c>
      <c r="N84" s="39">
        <v>2.1286850105596393</v>
      </c>
      <c r="O84" s="47"/>
      <c r="P84" s="47"/>
      <c r="Q84" s="47"/>
      <c r="R84" s="47"/>
      <c r="S84" s="47" t="s">
        <v>21</v>
      </c>
    </row>
  </sheetData>
  <mergeCells count="6">
    <mergeCell ref="P51:Q51"/>
    <mergeCell ref="D1:F1"/>
    <mergeCell ref="O1:S1"/>
    <mergeCell ref="J1:J2"/>
    <mergeCell ref="K1:K2"/>
    <mergeCell ref="L1:L2"/>
  </mergeCells>
  <phoneticPr fontId="7" type="noConversion"/>
  <pageMargins left="0.75" right="0.75" top="1" bottom="1" header="0.5" footer="0.5"/>
  <pageSetup scale="32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C3H TOTAL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Benede</dc:creator>
  <cp:lastModifiedBy>Cecilia Berin</cp:lastModifiedBy>
  <cp:lastPrinted>2014-11-21T17:36:53Z</cp:lastPrinted>
  <dcterms:created xsi:type="dcterms:W3CDTF">2014-11-20T23:35:32Z</dcterms:created>
  <dcterms:modified xsi:type="dcterms:W3CDTF">2017-09-13T17:54:53Z</dcterms:modified>
</cp:coreProperties>
</file>