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17"/>
  <workbookPr autoCompressPictures="0"/>
  <bookViews>
    <workbookView xWindow="240" yWindow="240" windowWidth="25360" windowHeight="14000" tabRatio="660" firstSheet="3" activeTab="11"/>
  </bookViews>
  <sheets>
    <sheet name="PILOT" sheetId="1" r:id="rId1"/>
    <sheet name="COLUMN DATA" sheetId="54" r:id="rId2"/>
    <sheet name="COWMILK + POS" sheetId="4" r:id="rId3"/>
    <sheet name="COWMILK - NEG" sheetId="2" r:id="rId4"/>
    <sheet name="FISH +" sheetId="3" r:id="rId5"/>
    <sheet name="FISH - NEG" sheetId="5" r:id="rId6"/>
    <sheet name="SHRIMP +" sheetId="32" r:id="rId7"/>
    <sheet name="SHRIMP - NEG" sheetId="30" r:id="rId8"/>
    <sheet name="EGG +" sheetId="33" r:id="rId9"/>
    <sheet name="EGG NEG" sheetId="31" r:id="rId10"/>
    <sheet name="SOY +" sheetId="44" r:id="rId11"/>
    <sheet name="SOY NEG" sheetId="34" r:id="rId12"/>
    <sheet name="WHEAT +" sheetId="45" r:id="rId13"/>
    <sheet name="WHEAT NEG" sheetId="35" r:id="rId14"/>
    <sheet name="CHESTNUT +" sheetId="46" r:id="rId15"/>
    <sheet name="CHESTNUT NEG" sheetId="36" r:id="rId16"/>
    <sheet name="PEANUT +" sheetId="47" r:id="rId17"/>
    <sheet name="PEANUT NEG" sheetId="37" r:id="rId18"/>
    <sheet name="KIWI +" sheetId="48" r:id="rId19"/>
    <sheet name="KIWI NEG" sheetId="38" r:id="rId20"/>
    <sheet name="PAPAYA +" sheetId="49" r:id="rId21"/>
    <sheet name="PAPAYA NEG" sheetId="39" r:id="rId22"/>
    <sheet name="BANANA +" sheetId="50" r:id="rId23"/>
    <sheet name="BANANA NEG" sheetId="40" r:id="rId24"/>
    <sheet name="TOMATO +" sheetId="51" r:id="rId25"/>
    <sheet name="TOMATO NEG" sheetId="41" r:id="rId26"/>
    <sheet name="CORN +" sheetId="52" r:id="rId27"/>
    <sheet name="CORN NEG" sheetId="42" r:id="rId28"/>
    <sheet name="COCOA +" sheetId="53" r:id="rId29"/>
    <sheet name="COCOA NEG" sheetId="43" r:id="rId30"/>
  </sheets>
  <definedNames>
    <definedName name="_xlnm._FilterDatabase" localSheetId="1" hidden="1">'COLUMN DATA'!$B$3:$BE$39</definedName>
  </definedName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26" i="53" l="1"/>
  <c r="M26" i="53"/>
  <c r="AO25" i="53"/>
  <c r="AN25" i="53"/>
  <c r="AM25" i="53"/>
  <c r="AL25" i="53"/>
  <c r="AK25" i="53"/>
  <c r="AJ25" i="53"/>
  <c r="AI25" i="53"/>
  <c r="AH25" i="53"/>
  <c r="AG25" i="53"/>
  <c r="AF25" i="53"/>
  <c r="AE25" i="53"/>
  <c r="AD25" i="53"/>
  <c r="AA25" i="53"/>
  <c r="M25" i="53"/>
  <c r="M27" i="53"/>
  <c r="AO24" i="53"/>
  <c r="AN24" i="53"/>
  <c r="AM24" i="53"/>
  <c r="AL24" i="53"/>
  <c r="AK24" i="53"/>
  <c r="AJ24" i="53"/>
  <c r="AI24" i="53"/>
  <c r="AH24" i="53"/>
  <c r="AG24" i="53"/>
  <c r="AF24" i="53"/>
  <c r="AE24" i="53"/>
  <c r="AD24" i="53"/>
  <c r="AO23" i="53"/>
  <c r="AN23" i="53"/>
  <c r="AM23" i="53"/>
  <c r="AL23" i="53"/>
  <c r="AK23" i="53"/>
  <c r="AJ23" i="53"/>
  <c r="AI23" i="53"/>
  <c r="AH23" i="53"/>
  <c r="AG23" i="53"/>
  <c r="AF23" i="53"/>
  <c r="AE23" i="53"/>
  <c r="AD23" i="53"/>
  <c r="AO19" i="53"/>
  <c r="AN19" i="53"/>
  <c r="AM19" i="53"/>
  <c r="AL19" i="53"/>
  <c r="AK19" i="53"/>
  <c r="AJ19" i="53"/>
  <c r="AI19" i="53"/>
  <c r="AH19" i="53"/>
  <c r="AG19" i="53"/>
  <c r="AF19" i="53"/>
  <c r="AE19" i="53"/>
  <c r="AD19" i="53"/>
  <c r="AO18" i="53"/>
  <c r="AN18" i="53"/>
  <c r="AM18" i="53"/>
  <c r="AL18" i="53"/>
  <c r="AK18" i="53"/>
  <c r="AJ18" i="53"/>
  <c r="AI18" i="53"/>
  <c r="AH18" i="53"/>
  <c r="AG18" i="53"/>
  <c r="AF18" i="53"/>
  <c r="AE18" i="53"/>
  <c r="AD18" i="53"/>
  <c r="AO17" i="53"/>
  <c r="AN17" i="53"/>
  <c r="AM17" i="53"/>
  <c r="AL17" i="53"/>
  <c r="AK17" i="53"/>
  <c r="AJ17" i="53"/>
  <c r="AI17" i="53"/>
  <c r="AH17" i="53"/>
  <c r="AG17" i="53"/>
  <c r="AF17" i="53"/>
  <c r="AE17" i="53"/>
  <c r="AD17" i="53"/>
  <c r="AA12" i="53"/>
  <c r="M12" i="53"/>
  <c r="AA11" i="53"/>
  <c r="AA13" i="53"/>
  <c r="M11" i="53"/>
  <c r="M13" i="53"/>
  <c r="AO10" i="53"/>
  <c r="AN10" i="53"/>
  <c r="AM10" i="53"/>
  <c r="AL10" i="53"/>
  <c r="AK10" i="53"/>
  <c r="AJ10" i="53"/>
  <c r="AI10" i="53"/>
  <c r="AH10" i="53"/>
  <c r="AG10" i="53"/>
  <c r="AF10" i="53"/>
  <c r="AE10" i="53"/>
  <c r="AD10" i="53"/>
  <c r="AO9" i="53"/>
  <c r="AN9" i="53"/>
  <c r="AM9" i="53"/>
  <c r="AL9" i="53"/>
  <c r="AK9" i="53"/>
  <c r="AJ9" i="53"/>
  <c r="AI9" i="53"/>
  <c r="AH9" i="53"/>
  <c r="AG9" i="53"/>
  <c r="AF9" i="53"/>
  <c r="AE9" i="53"/>
  <c r="AD9" i="53"/>
  <c r="AO8" i="53"/>
  <c r="AN8" i="53"/>
  <c r="AM8" i="53"/>
  <c r="AL8" i="53"/>
  <c r="AK8" i="53"/>
  <c r="AJ8" i="53"/>
  <c r="AI8" i="53"/>
  <c r="AH8" i="53"/>
  <c r="AG8" i="53"/>
  <c r="AF8" i="53"/>
  <c r="AE8" i="53"/>
  <c r="AD8" i="53"/>
  <c r="AO4" i="53"/>
  <c r="AN4" i="53"/>
  <c r="AM4" i="53"/>
  <c r="AL4" i="53"/>
  <c r="AK4" i="53"/>
  <c r="AJ4" i="53"/>
  <c r="AI4" i="53"/>
  <c r="AH4" i="53"/>
  <c r="AG4" i="53"/>
  <c r="AF4" i="53"/>
  <c r="AE4" i="53"/>
  <c r="AD4" i="53"/>
  <c r="AO3" i="53"/>
  <c r="AN3" i="53"/>
  <c r="AM3" i="53"/>
  <c r="AL3" i="53"/>
  <c r="AK3" i="53"/>
  <c r="AJ3" i="53"/>
  <c r="AI3" i="53"/>
  <c r="AH3" i="53"/>
  <c r="AG3" i="53"/>
  <c r="AF3" i="53"/>
  <c r="AE3" i="53"/>
  <c r="AD3" i="53"/>
  <c r="AO2" i="53"/>
  <c r="AN2" i="53"/>
  <c r="AM2" i="53"/>
  <c r="AL2" i="53"/>
  <c r="AK2" i="53"/>
  <c r="AJ2" i="53"/>
  <c r="AI2" i="53"/>
  <c r="AH2" i="53"/>
  <c r="AG2" i="53"/>
  <c r="AF2" i="53"/>
  <c r="AE2" i="53"/>
  <c r="AD2" i="53"/>
  <c r="AA26" i="52"/>
  <c r="M26" i="52"/>
  <c r="AO25" i="52"/>
  <c r="AN25" i="52"/>
  <c r="AM25" i="52"/>
  <c r="AL25" i="52"/>
  <c r="AK25" i="52"/>
  <c r="AJ25" i="52"/>
  <c r="AI25" i="52"/>
  <c r="AH25" i="52"/>
  <c r="AG25" i="52"/>
  <c r="AF25" i="52"/>
  <c r="AE25" i="52"/>
  <c r="AD25" i="52"/>
  <c r="AA25" i="52"/>
  <c r="AA27" i="52"/>
  <c r="M25" i="52"/>
  <c r="M27" i="52"/>
  <c r="AO24" i="52"/>
  <c r="AN24" i="52"/>
  <c r="AM24" i="52"/>
  <c r="AL24" i="52"/>
  <c r="AK24" i="52"/>
  <c r="AJ24" i="52"/>
  <c r="AI24" i="52"/>
  <c r="AH24" i="52"/>
  <c r="AG24" i="52"/>
  <c r="AF24" i="52"/>
  <c r="AE24" i="52"/>
  <c r="AD24" i="52"/>
  <c r="AO23" i="52"/>
  <c r="AN23" i="52"/>
  <c r="AM23" i="52"/>
  <c r="AL23" i="52"/>
  <c r="AK23" i="52"/>
  <c r="AJ23" i="52"/>
  <c r="AI23" i="52"/>
  <c r="AH23" i="52"/>
  <c r="AG23" i="52"/>
  <c r="AF23" i="52"/>
  <c r="AE23" i="52"/>
  <c r="AD23" i="52"/>
  <c r="AO19" i="52"/>
  <c r="AN19" i="52"/>
  <c r="AM19" i="52"/>
  <c r="AL19" i="52"/>
  <c r="AK19" i="52"/>
  <c r="AJ19" i="52"/>
  <c r="AI19" i="52"/>
  <c r="AH19" i="52"/>
  <c r="AG19" i="52"/>
  <c r="AF19" i="52"/>
  <c r="AE19" i="52"/>
  <c r="AD19" i="52"/>
  <c r="AO18" i="52"/>
  <c r="AN18" i="52"/>
  <c r="AM18" i="52"/>
  <c r="AL18" i="52"/>
  <c r="AK18" i="52"/>
  <c r="AJ18" i="52"/>
  <c r="AI18" i="52"/>
  <c r="AH18" i="52"/>
  <c r="AG18" i="52"/>
  <c r="AF18" i="52"/>
  <c r="AE18" i="52"/>
  <c r="AD18" i="52"/>
  <c r="AO17" i="52"/>
  <c r="AN17" i="52"/>
  <c r="AM17" i="52"/>
  <c r="AL17" i="52"/>
  <c r="AK17" i="52"/>
  <c r="AJ17" i="52"/>
  <c r="AI17" i="52"/>
  <c r="AH17" i="52"/>
  <c r="AG17" i="52"/>
  <c r="AF17" i="52"/>
  <c r="AE17" i="52"/>
  <c r="AD17" i="52"/>
  <c r="AA12" i="52"/>
  <c r="M12" i="52"/>
  <c r="AA11" i="52"/>
  <c r="M11" i="52"/>
  <c r="M13" i="52"/>
  <c r="AO10" i="52"/>
  <c r="AN10" i="52"/>
  <c r="AM10" i="52"/>
  <c r="AL10" i="52"/>
  <c r="AK10" i="52"/>
  <c r="AJ10" i="52"/>
  <c r="AI10" i="52"/>
  <c r="AH10" i="52"/>
  <c r="AG10" i="52"/>
  <c r="AF10" i="52"/>
  <c r="AE10" i="52"/>
  <c r="AD10" i="52"/>
  <c r="AO9" i="52"/>
  <c r="AN9" i="52"/>
  <c r="AM9" i="52"/>
  <c r="AL9" i="52"/>
  <c r="AK9" i="52"/>
  <c r="AJ9" i="52"/>
  <c r="AI9" i="52"/>
  <c r="AH9" i="52"/>
  <c r="AG9" i="52"/>
  <c r="AF9" i="52"/>
  <c r="AE9" i="52"/>
  <c r="AD9" i="52"/>
  <c r="AO8" i="52"/>
  <c r="AN8" i="52"/>
  <c r="AM8" i="52"/>
  <c r="AL8" i="52"/>
  <c r="AK8" i="52"/>
  <c r="AJ8" i="52"/>
  <c r="AI8" i="52"/>
  <c r="AH8" i="52"/>
  <c r="AG8" i="52"/>
  <c r="AF8" i="52"/>
  <c r="AE8" i="52"/>
  <c r="AD8" i="52"/>
  <c r="AO4" i="52"/>
  <c r="AN4" i="52"/>
  <c r="AM4" i="52"/>
  <c r="AL4" i="52"/>
  <c r="AK4" i="52"/>
  <c r="AJ4" i="52"/>
  <c r="AI4" i="52"/>
  <c r="AH4" i="52"/>
  <c r="AG4" i="52"/>
  <c r="AF4" i="52"/>
  <c r="AE4" i="52"/>
  <c r="AD4" i="52"/>
  <c r="AO3" i="52"/>
  <c r="AN3" i="52"/>
  <c r="AM3" i="52"/>
  <c r="AL3" i="52"/>
  <c r="AK3" i="52"/>
  <c r="AJ3" i="52"/>
  <c r="AI3" i="52"/>
  <c r="AH3" i="52"/>
  <c r="AG3" i="52"/>
  <c r="AF3" i="52"/>
  <c r="AE3" i="52"/>
  <c r="AD3" i="52"/>
  <c r="AO2" i="52"/>
  <c r="AN2" i="52"/>
  <c r="AM2" i="52"/>
  <c r="AL2" i="52"/>
  <c r="AK2" i="52"/>
  <c r="AJ2" i="52"/>
  <c r="AI2" i="52"/>
  <c r="AH2" i="52"/>
  <c r="AG2" i="52"/>
  <c r="AF2" i="52"/>
  <c r="AE2" i="52"/>
  <c r="AD2" i="52"/>
  <c r="AA26" i="51"/>
  <c r="M26" i="51"/>
  <c r="AO25" i="51"/>
  <c r="AN25" i="51"/>
  <c r="AM25" i="51"/>
  <c r="AL25" i="51"/>
  <c r="AK25" i="51"/>
  <c r="AJ25" i="51"/>
  <c r="AI25" i="51"/>
  <c r="AH25" i="51"/>
  <c r="AG25" i="51"/>
  <c r="AF25" i="51"/>
  <c r="AE25" i="51"/>
  <c r="AD25" i="51"/>
  <c r="AA25" i="51"/>
  <c r="AA27" i="51"/>
  <c r="M25" i="51"/>
  <c r="M27" i="51"/>
  <c r="AO24" i="51"/>
  <c r="AN24" i="51"/>
  <c r="AM24" i="51"/>
  <c r="AL24" i="51"/>
  <c r="AK24" i="51"/>
  <c r="AJ24" i="51"/>
  <c r="AI24" i="51"/>
  <c r="AH24" i="51"/>
  <c r="AG24" i="51"/>
  <c r="AF24" i="51"/>
  <c r="AE24" i="51"/>
  <c r="AD24" i="51"/>
  <c r="AO23" i="51"/>
  <c r="AN23" i="51"/>
  <c r="AM23" i="51"/>
  <c r="AL23" i="51"/>
  <c r="AK23" i="51"/>
  <c r="AJ23" i="51"/>
  <c r="AI23" i="51"/>
  <c r="AH23" i="51"/>
  <c r="AG23" i="51"/>
  <c r="AF23" i="51"/>
  <c r="AE23" i="51"/>
  <c r="AD23" i="51"/>
  <c r="AO19" i="51"/>
  <c r="AN19" i="51"/>
  <c r="AM19" i="51"/>
  <c r="AL19" i="51"/>
  <c r="AK19" i="51"/>
  <c r="AJ19" i="51"/>
  <c r="AI19" i="51"/>
  <c r="AH19" i="51"/>
  <c r="AG19" i="51"/>
  <c r="AF19" i="51"/>
  <c r="AE19" i="51"/>
  <c r="AD19" i="51"/>
  <c r="AO18" i="51"/>
  <c r="AN18" i="51"/>
  <c r="AM18" i="51"/>
  <c r="AL18" i="51"/>
  <c r="AK18" i="51"/>
  <c r="AJ18" i="51"/>
  <c r="AI18" i="51"/>
  <c r="AH18" i="51"/>
  <c r="AG18" i="51"/>
  <c r="AF18" i="51"/>
  <c r="AE18" i="51"/>
  <c r="AD18" i="51"/>
  <c r="AO17" i="51"/>
  <c r="AN17" i="51"/>
  <c r="AM17" i="51"/>
  <c r="AL17" i="51"/>
  <c r="AK17" i="51"/>
  <c r="AJ17" i="51"/>
  <c r="AI17" i="51"/>
  <c r="AH17" i="51"/>
  <c r="AG17" i="51"/>
  <c r="AF17" i="51"/>
  <c r="AE17" i="51"/>
  <c r="AD17" i="51"/>
  <c r="AA12" i="51"/>
  <c r="M12" i="51"/>
  <c r="AA11" i="51"/>
  <c r="AA13" i="51"/>
  <c r="M11" i="51"/>
  <c r="M13" i="51"/>
  <c r="AO10" i="51"/>
  <c r="AN10" i="51"/>
  <c r="AM10" i="51"/>
  <c r="AL10" i="51"/>
  <c r="AK10" i="51"/>
  <c r="AJ10" i="51"/>
  <c r="AI10" i="51"/>
  <c r="AH10" i="51"/>
  <c r="AG10" i="51"/>
  <c r="AF10" i="51"/>
  <c r="AE10" i="51"/>
  <c r="AD10" i="51"/>
  <c r="AO9" i="51"/>
  <c r="AN9" i="51"/>
  <c r="AM9" i="51"/>
  <c r="AL9" i="51"/>
  <c r="AK9" i="51"/>
  <c r="AJ9" i="51"/>
  <c r="AI9" i="51"/>
  <c r="AH9" i="51"/>
  <c r="AG9" i="51"/>
  <c r="AF9" i="51"/>
  <c r="AE9" i="51"/>
  <c r="AD9" i="51"/>
  <c r="AO8" i="51"/>
  <c r="AN8" i="51"/>
  <c r="AM8" i="51"/>
  <c r="AL8" i="51"/>
  <c r="AK8" i="51"/>
  <c r="AJ8" i="51"/>
  <c r="AI8" i="51"/>
  <c r="AH8" i="51"/>
  <c r="AG8" i="51"/>
  <c r="AF8" i="51"/>
  <c r="AE8" i="51"/>
  <c r="AD8" i="51"/>
  <c r="AO4" i="51"/>
  <c r="AN4" i="51"/>
  <c r="AM4" i="51"/>
  <c r="AL4" i="51"/>
  <c r="AK4" i="51"/>
  <c r="AJ4" i="51"/>
  <c r="AI4" i="51"/>
  <c r="AH4" i="51"/>
  <c r="AG4" i="51"/>
  <c r="AF4" i="51"/>
  <c r="AE4" i="51"/>
  <c r="AD4" i="51"/>
  <c r="AO3" i="51"/>
  <c r="AN3" i="51"/>
  <c r="AM3" i="51"/>
  <c r="AL3" i="51"/>
  <c r="AK3" i="51"/>
  <c r="AJ3" i="51"/>
  <c r="AI3" i="51"/>
  <c r="AH3" i="51"/>
  <c r="AG3" i="51"/>
  <c r="AF3" i="51"/>
  <c r="AE3" i="51"/>
  <c r="AD3" i="51"/>
  <c r="AO2" i="51"/>
  <c r="AN2" i="51"/>
  <c r="AM2" i="51"/>
  <c r="AL2" i="51"/>
  <c r="AK2" i="51"/>
  <c r="AJ2" i="51"/>
  <c r="AI2" i="51"/>
  <c r="AH2" i="51"/>
  <c r="AG2" i="51"/>
  <c r="AF2" i="51"/>
  <c r="AE2" i="51"/>
  <c r="AD2" i="51"/>
  <c r="AA26" i="50"/>
  <c r="M26" i="50"/>
  <c r="AO25" i="50"/>
  <c r="AN25" i="50"/>
  <c r="AM25" i="50"/>
  <c r="AL25" i="50"/>
  <c r="AK25" i="50"/>
  <c r="AJ25" i="50"/>
  <c r="AI25" i="50"/>
  <c r="AH25" i="50"/>
  <c r="AG25" i="50"/>
  <c r="AF25" i="50"/>
  <c r="AE25" i="50"/>
  <c r="AD25" i="50"/>
  <c r="AA25" i="50"/>
  <c r="AA27" i="50"/>
  <c r="M25" i="50"/>
  <c r="M27" i="50"/>
  <c r="AO24" i="50"/>
  <c r="AN24" i="50"/>
  <c r="AM24" i="50"/>
  <c r="AL24" i="50"/>
  <c r="AK24" i="50"/>
  <c r="AJ24" i="50"/>
  <c r="AI24" i="50"/>
  <c r="AH24" i="50"/>
  <c r="AG24" i="50"/>
  <c r="AF24" i="50"/>
  <c r="AE24" i="50"/>
  <c r="AD24" i="50"/>
  <c r="AO23" i="50"/>
  <c r="AN23" i="50"/>
  <c r="AM23" i="50"/>
  <c r="AL23" i="50"/>
  <c r="AK23" i="50"/>
  <c r="AJ23" i="50"/>
  <c r="AI23" i="50"/>
  <c r="AH23" i="50"/>
  <c r="AG23" i="50"/>
  <c r="AF23" i="50"/>
  <c r="AE23" i="50"/>
  <c r="AD23" i="50"/>
  <c r="AO19" i="50"/>
  <c r="AN19" i="50"/>
  <c r="AM19" i="50"/>
  <c r="AL19" i="50"/>
  <c r="AK19" i="50"/>
  <c r="AJ19" i="50"/>
  <c r="AI19" i="50"/>
  <c r="AH19" i="50"/>
  <c r="AG19" i="50"/>
  <c r="AF19" i="50"/>
  <c r="AE19" i="50"/>
  <c r="AD19" i="50"/>
  <c r="AO18" i="50"/>
  <c r="AN18" i="50"/>
  <c r="AM18" i="50"/>
  <c r="AL18" i="50"/>
  <c r="AK18" i="50"/>
  <c r="AJ18" i="50"/>
  <c r="AI18" i="50"/>
  <c r="AH18" i="50"/>
  <c r="AG18" i="50"/>
  <c r="AF18" i="50"/>
  <c r="AE18" i="50"/>
  <c r="AD18" i="50"/>
  <c r="AO17" i="50"/>
  <c r="AN17" i="50"/>
  <c r="AM17" i="50"/>
  <c r="AL17" i="50"/>
  <c r="AK17" i="50"/>
  <c r="AJ17" i="50"/>
  <c r="AI17" i="50"/>
  <c r="AH17" i="50"/>
  <c r="AG17" i="50"/>
  <c r="AF17" i="50"/>
  <c r="AE17" i="50"/>
  <c r="AD17" i="50"/>
  <c r="AA12" i="50"/>
  <c r="M12" i="50"/>
  <c r="AA11" i="50"/>
  <c r="AA13" i="50"/>
  <c r="M11" i="50"/>
  <c r="M13" i="50"/>
  <c r="AO10" i="50"/>
  <c r="AN10" i="50"/>
  <c r="AM10" i="50"/>
  <c r="AL10" i="50"/>
  <c r="AK10" i="50"/>
  <c r="AJ10" i="50"/>
  <c r="AI10" i="50"/>
  <c r="AH10" i="50"/>
  <c r="AG10" i="50"/>
  <c r="AF10" i="50"/>
  <c r="AE10" i="50"/>
  <c r="AD10" i="50"/>
  <c r="AO9" i="50"/>
  <c r="AN9" i="50"/>
  <c r="AM9" i="50"/>
  <c r="AL9" i="50"/>
  <c r="AK9" i="50"/>
  <c r="AJ9" i="50"/>
  <c r="AI9" i="50"/>
  <c r="AH9" i="50"/>
  <c r="AG9" i="50"/>
  <c r="AF9" i="50"/>
  <c r="AE9" i="50"/>
  <c r="AD9" i="50"/>
  <c r="AO8" i="50"/>
  <c r="AN8" i="50"/>
  <c r="AM8" i="50"/>
  <c r="AL8" i="50"/>
  <c r="AK8" i="50"/>
  <c r="AJ8" i="50"/>
  <c r="AI8" i="50"/>
  <c r="AH8" i="50"/>
  <c r="AG8" i="50"/>
  <c r="AF8" i="50"/>
  <c r="AE8" i="50"/>
  <c r="AD8" i="50"/>
  <c r="AO4" i="50"/>
  <c r="AN4" i="50"/>
  <c r="AM4" i="50"/>
  <c r="AL4" i="50"/>
  <c r="AK4" i="50"/>
  <c r="AJ4" i="50"/>
  <c r="AI4" i="50"/>
  <c r="AH4" i="50"/>
  <c r="AG4" i="50"/>
  <c r="AF4" i="50"/>
  <c r="AE4" i="50"/>
  <c r="AD4" i="50"/>
  <c r="AO3" i="50"/>
  <c r="AN3" i="50"/>
  <c r="AM3" i="50"/>
  <c r="AL3" i="50"/>
  <c r="AK3" i="50"/>
  <c r="AJ3" i="50"/>
  <c r="AI3" i="50"/>
  <c r="AH3" i="50"/>
  <c r="AG3" i="50"/>
  <c r="AF3" i="50"/>
  <c r="AE3" i="50"/>
  <c r="AD3" i="50"/>
  <c r="AO2" i="50"/>
  <c r="AN2" i="50"/>
  <c r="AM2" i="50"/>
  <c r="AL2" i="50"/>
  <c r="AK2" i="50"/>
  <c r="AJ2" i="50"/>
  <c r="AI2" i="50"/>
  <c r="AH2" i="50"/>
  <c r="AG2" i="50"/>
  <c r="AF2" i="50"/>
  <c r="AE2" i="50"/>
  <c r="AD2" i="50"/>
  <c r="AA26" i="49"/>
  <c r="M26" i="49"/>
  <c r="AO25" i="49"/>
  <c r="AN25" i="49"/>
  <c r="AM25" i="49"/>
  <c r="AL25" i="49"/>
  <c r="AK25" i="49"/>
  <c r="AJ25" i="49"/>
  <c r="AI25" i="49"/>
  <c r="AH25" i="49"/>
  <c r="AG25" i="49"/>
  <c r="AF25" i="49"/>
  <c r="AE25" i="49"/>
  <c r="AD25" i="49"/>
  <c r="AA25" i="49"/>
  <c r="AA27" i="49"/>
  <c r="M25" i="49"/>
  <c r="M27" i="49"/>
  <c r="AO24" i="49"/>
  <c r="AN24" i="49"/>
  <c r="AM24" i="49"/>
  <c r="AL24" i="49"/>
  <c r="AK24" i="49"/>
  <c r="AJ24" i="49"/>
  <c r="AI24" i="49"/>
  <c r="AH24" i="49"/>
  <c r="AG24" i="49"/>
  <c r="AF24" i="49"/>
  <c r="AE24" i="49"/>
  <c r="AD24" i="49"/>
  <c r="AO23" i="49"/>
  <c r="AN23" i="49"/>
  <c r="AM23" i="49"/>
  <c r="AL23" i="49"/>
  <c r="AK23" i="49"/>
  <c r="AJ23" i="49"/>
  <c r="AI23" i="49"/>
  <c r="AH23" i="49"/>
  <c r="AG23" i="49"/>
  <c r="AF23" i="49"/>
  <c r="AE23" i="49"/>
  <c r="AD23" i="49"/>
  <c r="AO19" i="49"/>
  <c r="AN19" i="49"/>
  <c r="AM19" i="49"/>
  <c r="AL19" i="49"/>
  <c r="AK19" i="49"/>
  <c r="AJ19" i="49"/>
  <c r="AI19" i="49"/>
  <c r="AH19" i="49"/>
  <c r="AG19" i="49"/>
  <c r="AF19" i="49"/>
  <c r="AE19" i="49"/>
  <c r="AD19" i="49"/>
  <c r="AO18" i="49"/>
  <c r="AN18" i="49"/>
  <c r="AM18" i="49"/>
  <c r="AL18" i="49"/>
  <c r="AK18" i="49"/>
  <c r="AJ18" i="49"/>
  <c r="AI18" i="49"/>
  <c r="AH18" i="49"/>
  <c r="AG18" i="49"/>
  <c r="AF18" i="49"/>
  <c r="AE18" i="49"/>
  <c r="AD18" i="49"/>
  <c r="AO17" i="49"/>
  <c r="AN17" i="49"/>
  <c r="AM17" i="49"/>
  <c r="AL17" i="49"/>
  <c r="AK17" i="49"/>
  <c r="AJ17" i="49"/>
  <c r="AI17" i="49"/>
  <c r="AH17" i="49"/>
  <c r="AG17" i="49"/>
  <c r="AF17" i="49"/>
  <c r="AE17" i="49"/>
  <c r="AD17" i="49"/>
  <c r="AA12" i="49"/>
  <c r="M12" i="49"/>
  <c r="AA11" i="49"/>
  <c r="AA13" i="49"/>
  <c r="M11" i="49"/>
  <c r="M13" i="49"/>
  <c r="AO10" i="49"/>
  <c r="AN10" i="49"/>
  <c r="AM10" i="49"/>
  <c r="AL10" i="49"/>
  <c r="AK10" i="49"/>
  <c r="AJ10" i="49"/>
  <c r="AI10" i="49"/>
  <c r="AH10" i="49"/>
  <c r="AG10" i="49"/>
  <c r="AF10" i="49"/>
  <c r="AE10" i="49"/>
  <c r="AD10" i="49"/>
  <c r="AO9" i="49"/>
  <c r="AN9" i="49"/>
  <c r="AM9" i="49"/>
  <c r="AL9" i="49"/>
  <c r="AK9" i="49"/>
  <c r="AJ9" i="49"/>
  <c r="AI9" i="49"/>
  <c r="AH9" i="49"/>
  <c r="AG9" i="49"/>
  <c r="AF9" i="49"/>
  <c r="AE9" i="49"/>
  <c r="AD9" i="49"/>
  <c r="AO8" i="49"/>
  <c r="AN8" i="49"/>
  <c r="AM8" i="49"/>
  <c r="AL8" i="49"/>
  <c r="AK8" i="49"/>
  <c r="AJ8" i="49"/>
  <c r="AI8" i="49"/>
  <c r="AH8" i="49"/>
  <c r="AG8" i="49"/>
  <c r="AF8" i="49"/>
  <c r="AE8" i="49"/>
  <c r="AD8" i="49"/>
  <c r="AO4" i="49"/>
  <c r="AN4" i="49"/>
  <c r="AM4" i="49"/>
  <c r="AL4" i="49"/>
  <c r="AK4" i="49"/>
  <c r="AJ4" i="49"/>
  <c r="AI4" i="49"/>
  <c r="AH4" i="49"/>
  <c r="AG4" i="49"/>
  <c r="AF4" i="49"/>
  <c r="AE4" i="49"/>
  <c r="AD4" i="49"/>
  <c r="AO3" i="49"/>
  <c r="AN3" i="49"/>
  <c r="AM3" i="49"/>
  <c r="AL3" i="49"/>
  <c r="AK3" i="49"/>
  <c r="AJ3" i="49"/>
  <c r="AI3" i="49"/>
  <c r="AH3" i="49"/>
  <c r="AG3" i="49"/>
  <c r="AF3" i="49"/>
  <c r="AE3" i="49"/>
  <c r="AD3" i="49"/>
  <c r="AO2" i="49"/>
  <c r="AN2" i="49"/>
  <c r="AM2" i="49"/>
  <c r="AL2" i="49"/>
  <c r="AK2" i="49"/>
  <c r="AJ2" i="49"/>
  <c r="AI2" i="49"/>
  <c r="AH2" i="49"/>
  <c r="AG2" i="49"/>
  <c r="AF2" i="49"/>
  <c r="AE2" i="49"/>
  <c r="AD2" i="49"/>
  <c r="AA26" i="48"/>
  <c r="M26" i="48"/>
  <c r="AO25" i="48"/>
  <c r="AN25" i="48"/>
  <c r="AM25" i="48"/>
  <c r="AL25" i="48"/>
  <c r="AK25" i="48"/>
  <c r="AJ25" i="48"/>
  <c r="AI25" i="48"/>
  <c r="AH25" i="48"/>
  <c r="AG25" i="48"/>
  <c r="AF25" i="48"/>
  <c r="AE25" i="48"/>
  <c r="AD25" i="48"/>
  <c r="AA25" i="48"/>
  <c r="AA27" i="48"/>
  <c r="M25" i="48"/>
  <c r="M27" i="48"/>
  <c r="AO24" i="48"/>
  <c r="AN24" i="48"/>
  <c r="AM24" i="48"/>
  <c r="AL24" i="48"/>
  <c r="AK24" i="48"/>
  <c r="AJ24" i="48"/>
  <c r="AI24" i="48"/>
  <c r="AH24" i="48"/>
  <c r="AG24" i="48"/>
  <c r="AF24" i="48"/>
  <c r="AE24" i="48"/>
  <c r="AD24" i="48"/>
  <c r="AO23" i="48"/>
  <c r="AN23" i="48"/>
  <c r="AM23" i="48"/>
  <c r="AL23" i="48"/>
  <c r="AK23" i="48"/>
  <c r="AJ23" i="48"/>
  <c r="AI23" i="48"/>
  <c r="AH23" i="48"/>
  <c r="AG23" i="48"/>
  <c r="AF23" i="48"/>
  <c r="AE23" i="48"/>
  <c r="AD23" i="48"/>
  <c r="AO19" i="48"/>
  <c r="AN19" i="48"/>
  <c r="AM19" i="48"/>
  <c r="AL19" i="48"/>
  <c r="AK19" i="48"/>
  <c r="AJ19" i="48"/>
  <c r="AI19" i="48"/>
  <c r="AH19" i="48"/>
  <c r="AG19" i="48"/>
  <c r="AF19" i="48"/>
  <c r="AE19" i="48"/>
  <c r="AD19" i="48"/>
  <c r="AO18" i="48"/>
  <c r="AN18" i="48"/>
  <c r="AM18" i="48"/>
  <c r="AL18" i="48"/>
  <c r="AK18" i="48"/>
  <c r="AJ18" i="48"/>
  <c r="AI18" i="48"/>
  <c r="AH18" i="48"/>
  <c r="AG18" i="48"/>
  <c r="AF18" i="48"/>
  <c r="AE18" i="48"/>
  <c r="AD18" i="48"/>
  <c r="AO17" i="48"/>
  <c r="AN17" i="48"/>
  <c r="AM17" i="48"/>
  <c r="AL17" i="48"/>
  <c r="AK17" i="48"/>
  <c r="AJ17" i="48"/>
  <c r="AI17" i="48"/>
  <c r="AH17" i="48"/>
  <c r="AG17" i="48"/>
  <c r="AF17" i="48"/>
  <c r="AE17" i="48"/>
  <c r="AD17" i="48"/>
  <c r="AA12" i="48"/>
  <c r="M12" i="48"/>
  <c r="AA11" i="48"/>
  <c r="AA13" i="48"/>
  <c r="M11" i="48"/>
  <c r="M13" i="48"/>
  <c r="AO10" i="48"/>
  <c r="AN10" i="48"/>
  <c r="AM10" i="48"/>
  <c r="AL10" i="48"/>
  <c r="AK10" i="48"/>
  <c r="AJ10" i="48"/>
  <c r="AI10" i="48"/>
  <c r="AH10" i="48"/>
  <c r="AG10" i="48"/>
  <c r="AF10" i="48"/>
  <c r="AE10" i="48"/>
  <c r="AD10" i="48"/>
  <c r="AO9" i="48"/>
  <c r="AN9" i="48"/>
  <c r="AM9" i="48"/>
  <c r="AL9" i="48"/>
  <c r="AK9" i="48"/>
  <c r="AJ9" i="48"/>
  <c r="AI9" i="48"/>
  <c r="AH9" i="48"/>
  <c r="AG9" i="48"/>
  <c r="AF9" i="48"/>
  <c r="AE9" i="48"/>
  <c r="AD9" i="48"/>
  <c r="AO8" i="48"/>
  <c r="AN8" i="48"/>
  <c r="AM8" i="48"/>
  <c r="AL8" i="48"/>
  <c r="AK8" i="48"/>
  <c r="AJ8" i="48"/>
  <c r="AI8" i="48"/>
  <c r="AH8" i="48"/>
  <c r="AG8" i="48"/>
  <c r="AF8" i="48"/>
  <c r="AE8" i="48"/>
  <c r="AD8" i="48"/>
  <c r="AO4" i="48"/>
  <c r="AN4" i="48"/>
  <c r="AM4" i="48"/>
  <c r="AL4" i="48"/>
  <c r="AK4" i="48"/>
  <c r="AJ4" i="48"/>
  <c r="AI4" i="48"/>
  <c r="AH4" i="48"/>
  <c r="AG4" i="48"/>
  <c r="AF4" i="48"/>
  <c r="AE4" i="48"/>
  <c r="AD4" i="48"/>
  <c r="AO3" i="48"/>
  <c r="AN3" i="48"/>
  <c r="AM3" i="48"/>
  <c r="AL3" i="48"/>
  <c r="AK3" i="48"/>
  <c r="AJ3" i="48"/>
  <c r="AI3" i="48"/>
  <c r="AH3" i="48"/>
  <c r="AG3" i="48"/>
  <c r="AF3" i="48"/>
  <c r="AE3" i="48"/>
  <c r="AD3" i="48"/>
  <c r="AO2" i="48"/>
  <c r="AN2" i="48"/>
  <c r="AM2" i="48"/>
  <c r="AL2" i="48"/>
  <c r="AK2" i="48"/>
  <c r="AJ2" i="48"/>
  <c r="AI2" i="48"/>
  <c r="AH2" i="48"/>
  <c r="AG2" i="48"/>
  <c r="AF2" i="48"/>
  <c r="AE2" i="48"/>
  <c r="AD2" i="48"/>
  <c r="AA26" i="47"/>
  <c r="M26" i="47"/>
  <c r="AO25" i="47"/>
  <c r="AN25" i="47"/>
  <c r="AM25" i="47"/>
  <c r="AL25" i="47"/>
  <c r="AK25" i="47"/>
  <c r="AJ25" i="47"/>
  <c r="AI25" i="47"/>
  <c r="AH25" i="47"/>
  <c r="AG25" i="47"/>
  <c r="AF25" i="47"/>
  <c r="AE25" i="47"/>
  <c r="AD25" i="47"/>
  <c r="AA25" i="47"/>
  <c r="M25" i="47"/>
  <c r="M27" i="47"/>
  <c r="AO24" i="47"/>
  <c r="AN24" i="47"/>
  <c r="AM24" i="47"/>
  <c r="AL24" i="47"/>
  <c r="AK24" i="47"/>
  <c r="AJ24" i="47"/>
  <c r="AI24" i="47"/>
  <c r="AH24" i="47"/>
  <c r="AG24" i="47"/>
  <c r="AF24" i="47"/>
  <c r="AE24" i="47"/>
  <c r="AD24" i="47"/>
  <c r="AO23" i="47"/>
  <c r="AN23" i="47"/>
  <c r="AM23" i="47"/>
  <c r="AL23" i="47"/>
  <c r="AK23" i="47"/>
  <c r="AJ23" i="47"/>
  <c r="AI23" i="47"/>
  <c r="AH23" i="47"/>
  <c r="AG23" i="47"/>
  <c r="AF23" i="47"/>
  <c r="AE23" i="47"/>
  <c r="AD23" i="47"/>
  <c r="AO19" i="47"/>
  <c r="AN19" i="47"/>
  <c r="AM19" i="47"/>
  <c r="AL19" i="47"/>
  <c r="AK19" i="47"/>
  <c r="AJ19" i="47"/>
  <c r="AI19" i="47"/>
  <c r="AH19" i="47"/>
  <c r="AG19" i="47"/>
  <c r="AF19" i="47"/>
  <c r="AE19" i="47"/>
  <c r="AD19" i="47"/>
  <c r="AO18" i="47"/>
  <c r="AN18" i="47"/>
  <c r="AM18" i="47"/>
  <c r="AL18" i="47"/>
  <c r="AK18" i="47"/>
  <c r="AJ18" i="47"/>
  <c r="AI18" i="47"/>
  <c r="AH18" i="47"/>
  <c r="AG18" i="47"/>
  <c r="AF18" i="47"/>
  <c r="AE18" i="47"/>
  <c r="AD18" i="47"/>
  <c r="AO17" i="47"/>
  <c r="AN17" i="47"/>
  <c r="AM17" i="47"/>
  <c r="AL17" i="47"/>
  <c r="AK17" i="47"/>
  <c r="AJ17" i="47"/>
  <c r="AI17" i="47"/>
  <c r="AH17" i="47"/>
  <c r="AG17" i="47"/>
  <c r="AF17" i="47"/>
  <c r="AE17" i="47"/>
  <c r="AD17" i="47"/>
  <c r="AA12" i="47"/>
  <c r="M12" i="47"/>
  <c r="AA11" i="47"/>
  <c r="AA13" i="47"/>
  <c r="M11" i="47"/>
  <c r="M13" i="47"/>
  <c r="AO10" i="47"/>
  <c r="AN10" i="47"/>
  <c r="AM10" i="47"/>
  <c r="AL10" i="47"/>
  <c r="AK10" i="47"/>
  <c r="AJ10" i="47"/>
  <c r="AI10" i="47"/>
  <c r="AH10" i="47"/>
  <c r="AG10" i="47"/>
  <c r="AF10" i="47"/>
  <c r="AE10" i="47"/>
  <c r="AD10" i="47"/>
  <c r="AO9" i="47"/>
  <c r="AN9" i="47"/>
  <c r="AM9" i="47"/>
  <c r="AL9" i="47"/>
  <c r="AK9" i="47"/>
  <c r="AJ9" i="47"/>
  <c r="AI9" i="47"/>
  <c r="AH9" i="47"/>
  <c r="AG9" i="47"/>
  <c r="AF9" i="47"/>
  <c r="AE9" i="47"/>
  <c r="AD9" i="47"/>
  <c r="AO8" i="47"/>
  <c r="AN8" i="47"/>
  <c r="AM8" i="47"/>
  <c r="AL8" i="47"/>
  <c r="AK8" i="47"/>
  <c r="AJ8" i="47"/>
  <c r="AI8" i="47"/>
  <c r="AH8" i="47"/>
  <c r="AG8" i="47"/>
  <c r="AF8" i="47"/>
  <c r="AE8" i="47"/>
  <c r="AD8" i="47"/>
  <c r="AO4" i="47"/>
  <c r="AN4" i="47"/>
  <c r="AM4" i="47"/>
  <c r="AL4" i="47"/>
  <c r="AK4" i="47"/>
  <c r="AJ4" i="47"/>
  <c r="AI4" i="47"/>
  <c r="AH4" i="47"/>
  <c r="AG4" i="47"/>
  <c r="AF4" i="47"/>
  <c r="AE4" i="47"/>
  <c r="AD4" i="47"/>
  <c r="AO3" i="47"/>
  <c r="AN3" i="47"/>
  <c r="AM3" i="47"/>
  <c r="AL3" i="47"/>
  <c r="AK3" i="47"/>
  <c r="AJ3" i="47"/>
  <c r="AI3" i="47"/>
  <c r="AH3" i="47"/>
  <c r="AG3" i="47"/>
  <c r="AF3" i="47"/>
  <c r="AE3" i="47"/>
  <c r="AD3" i="47"/>
  <c r="AO2" i="47"/>
  <c r="AN2" i="47"/>
  <c r="AM2" i="47"/>
  <c r="AL2" i="47"/>
  <c r="AK2" i="47"/>
  <c r="AJ2" i="47"/>
  <c r="AI2" i="47"/>
  <c r="AH2" i="47"/>
  <c r="AG2" i="47"/>
  <c r="AF2" i="47"/>
  <c r="AE2" i="47"/>
  <c r="AD2" i="47"/>
  <c r="AA26" i="46"/>
  <c r="M26" i="46"/>
  <c r="AO25" i="46"/>
  <c r="AN25" i="46"/>
  <c r="AM25" i="46"/>
  <c r="AL25" i="46"/>
  <c r="AK25" i="46"/>
  <c r="AJ25" i="46"/>
  <c r="AI25" i="46"/>
  <c r="AH25" i="46"/>
  <c r="AG25" i="46"/>
  <c r="AF25" i="46"/>
  <c r="AE25" i="46"/>
  <c r="AD25" i="46"/>
  <c r="AA25" i="46"/>
  <c r="AA27" i="46"/>
  <c r="M25" i="46"/>
  <c r="M27" i="46"/>
  <c r="AO24" i="46"/>
  <c r="AN24" i="46"/>
  <c r="AM24" i="46"/>
  <c r="AL24" i="46"/>
  <c r="AK24" i="46"/>
  <c r="AJ24" i="46"/>
  <c r="AI24" i="46"/>
  <c r="AH24" i="46"/>
  <c r="AG24" i="46"/>
  <c r="AF24" i="46"/>
  <c r="AE24" i="46"/>
  <c r="AD24" i="46"/>
  <c r="AO23" i="46"/>
  <c r="AN23" i="46"/>
  <c r="AM23" i="46"/>
  <c r="AL23" i="46"/>
  <c r="AK23" i="46"/>
  <c r="AJ23" i="46"/>
  <c r="AI23" i="46"/>
  <c r="AH23" i="46"/>
  <c r="AG23" i="46"/>
  <c r="AF23" i="46"/>
  <c r="AE23" i="46"/>
  <c r="AD23" i="46"/>
  <c r="AO19" i="46"/>
  <c r="AN19" i="46"/>
  <c r="AM19" i="46"/>
  <c r="AL19" i="46"/>
  <c r="AK19" i="46"/>
  <c r="AJ19" i="46"/>
  <c r="AI19" i="46"/>
  <c r="AH19" i="46"/>
  <c r="AG19" i="46"/>
  <c r="AF19" i="46"/>
  <c r="AE19" i="46"/>
  <c r="AD19" i="46"/>
  <c r="AO18" i="46"/>
  <c r="AN18" i="46"/>
  <c r="AM18" i="46"/>
  <c r="AL18" i="46"/>
  <c r="AK18" i="46"/>
  <c r="AJ18" i="46"/>
  <c r="AI18" i="46"/>
  <c r="AH18" i="46"/>
  <c r="AG18" i="46"/>
  <c r="AF18" i="46"/>
  <c r="AE18" i="46"/>
  <c r="AD18" i="46"/>
  <c r="AO17" i="46"/>
  <c r="AN17" i="46"/>
  <c r="AM17" i="46"/>
  <c r="AL17" i="46"/>
  <c r="AK17" i="46"/>
  <c r="AJ17" i="46"/>
  <c r="AI17" i="46"/>
  <c r="AH17" i="46"/>
  <c r="AG17" i="46"/>
  <c r="AF17" i="46"/>
  <c r="AE17" i="46"/>
  <c r="AD17" i="46"/>
  <c r="AA12" i="46"/>
  <c r="M12" i="46"/>
  <c r="AA11" i="46"/>
  <c r="M11" i="46"/>
  <c r="M13" i="46"/>
  <c r="AO10" i="46"/>
  <c r="AN10" i="46"/>
  <c r="AM10" i="46"/>
  <c r="AL10" i="46"/>
  <c r="AK10" i="46"/>
  <c r="AJ10" i="46"/>
  <c r="AI10" i="46"/>
  <c r="AH10" i="46"/>
  <c r="AG10" i="46"/>
  <c r="AF10" i="46"/>
  <c r="AE10" i="46"/>
  <c r="AD10" i="46"/>
  <c r="AO9" i="46"/>
  <c r="AN9" i="46"/>
  <c r="AM9" i="46"/>
  <c r="AL9" i="46"/>
  <c r="AK9" i="46"/>
  <c r="AJ9" i="46"/>
  <c r="AI9" i="46"/>
  <c r="AH9" i="46"/>
  <c r="AG9" i="46"/>
  <c r="AF9" i="46"/>
  <c r="AE9" i="46"/>
  <c r="AD9" i="46"/>
  <c r="AO8" i="46"/>
  <c r="AN8" i="46"/>
  <c r="AM8" i="46"/>
  <c r="AL8" i="46"/>
  <c r="AK8" i="46"/>
  <c r="AJ8" i="46"/>
  <c r="AI8" i="46"/>
  <c r="AH8" i="46"/>
  <c r="AG8" i="46"/>
  <c r="AF8" i="46"/>
  <c r="AE8" i="46"/>
  <c r="AD8" i="46"/>
  <c r="AO4" i="46"/>
  <c r="AN4" i="46"/>
  <c r="AM4" i="46"/>
  <c r="AL4" i="46"/>
  <c r="AK4" i="46"/>
  <c r="AJ4" i="46"/>
  <c r="AI4" i="46"/>
  <c r="AH4" i="46"/>
  <c r="AG4" i="46"/>
  <c r="AF4" i="46"/>
  <c r="AE4" i="46"/>
  <c r="AD4" i="46"/>
  <c r="AO3" i="46"/>
  <c r="AN3" i="46"/>
  <c r="AM3" i="46"/>
  <c r="AL3" i="46"/>
  <c r="AK3" i="46"/>
  <c r="AJ3" i="46"/>
  <c r="AI3" i="46"/>
  <c r="AH3" i="46"/>
  <c r="AG3" i="46"/>
  <c r="AF3" i="46"/>
  <c r="AE3" i="46"/>
  <c r="AD3" i="46"/>
  <c r="AO2" i="46"/>
  <c r="AN2" i="46"/>
  <c r="AM2" i="46"/>
  <c r="AL2" i="46"/>
  <c r="AK2" i="46"/>
  <c r="AJ2" i="46"/>
  <c r="AI2" i="46"/>
  <c r="AH2" i="46"/>
  <c r="AG2" i="46"/>
  <c r="AF2" i="46"/>
  <c r="AE2" i="46"/>
  <c r="AD2" i="46"/>
  <c r="AA26" i="45"/>
  <c r="M26" i="45"/>
  <c r="AO25" i="45"/>
  <c r="AN25" i="45"/>
  <c r="AM25" i="45"/>
  <c r="AL25" i="45"/>
  <c r="AK25" i="45"/>
  <c r="AJ25" i="45"/>
  <c r="AI25" i="45"/>
  <c r="AH25" i="45"/>
  <c r="AG25" i="45"/>
  <c r="AF25" i="45"/>
  <c r="AE25" i="45"/>
  <c r="AD25" i="45"/>
  <c r="AA25" i="45"/>
  <c r="AA27" i="45"/>
  <c r="M25" i="45"/>
  <c r="M27" i="45"/>
  <c r="AO24" i="45"/>
  <c r="AN24" i="45"/>
  <c r="AM24" i="45"/>
  <c r="AL24" i="45"/>
  <c r="AK24" i="45"/>
  <c r="AJ24" i="45"/>
  <c r="AI24" i="45"/>
  <c r="AH24" i="45"/>
  <c r="AG24" i="45"/>
  <c r="AF24" i="45"/>
  <c r="AE24" i="45"/>
  <c r="AD24" i="45"/>
  <c r="AO23" i="45"/>
  <c r="AN23" i="45"/>
  <c r="AM23" i="45"/>
  <c r="AL23" i="45"/>
  <c r="AK23" i="45"/>
  <c r="AJ23" i="45"/>
  <c r="AI23" i="45"/>
  <c r="AH23" i="45"/>
  <c r="AG23" i="45"/>
  <c r="AF23" i="45"/>
  <c r="AE23" i="45"/>
  <c r="AD23" i="45"/>
  <c r="AO19" i="45"/>
  <c r="AN19" i="45"/>
  <c r="AM19" i="45"/>
  <c r="AL19" i="45"/>
  <c r="AK19" i="45"/>
  <c r="AJ19" i="45"/>
  <c r="AI19" i="45"/>
  <c r="AH19" i="45"/>
  <c r="AG19" i="45"/>
  <c r="AF19" i="45"/>
  <c r="AE19" i="45"/>
  <c r="AD19" i="45"/>
  <c r="AO18" i="45"/>
  <c r="AN18" i="45"/>
  <c r="AM18" i="45"/>
  <c r="AL18" i="45"/>
  <c r="AK18" i="45"/>
  <c r="AJ18" i="45"/>
  <c r="AI18" i="45"/>
  <c r="AH18" i="45"/>
  <c r="AG18" i="45"/>
  <c r="AF18" i="45"/>
  <c r="AE18" i="45"/>
  <c r="AD18" i="45"/>
  <c r="AO17" i="45"/>
  <c r="AN17" i="45"/>
  <c r="AM17" i="45"/>
  <c r="AL17" i="45"/>
  <c r="AK17" i="45"/>
  <c r="AJ17" i="45"/>
  <c r="AI17" i="45"/>
  <c r="AH17" i="45"/>
  <c r="AG17" i="45"/>
  <c r="AF17" i="45"/>
  <c r="AE17" i="45"/>
  <c r="AD17" i="45"/>
  <c r="AA12" i="45"/>
  <c r="M12" i="45"/>
  <c r="AA11" i="45"/>
  <c r="AA13" i="45"/>
  <c r="M11" i="45"/>
  <c r="M13" i="45"/>
  <c r="AO10" i="45"/>
  <c r="AN10" i="45"/>
  <c r="AM10" i="45"/>
  <c r="AL10" i="45"/>
  <c r="AK10" i="45"/>
  <c r="AJ10" i="45"/>
  <c r="AI10" i="45"/>
  <c r="AH10" i="45"/>
  <c r="AG10" i="45"/>
  <c r="AF10" i="45"/>
  <c r="AE10" i="45"/>
  <c r="AD10" i="45"/>
  <c r="AO9" i="45"/>
  <c r="AN9" i="45"/>
  <c r="AM9" i="45"/>
  <c r="AL9" i="45"/>
  <c r="AK9" i="45"/>
  <c r="AJ9" i="45"/>
  <c r="AI9" i="45"/>
  <c r="AH9" i="45"/>
  <c r="AG9" i="45"/>
  <c r="AF9" i="45"/>
  <c r="AE9" i="45"/>
  <c r="AD9" i="45"/>
  <c r="AO8" i="45"/>
  <c r="AN8" i="45"/>
  <c r="AM8" i="45"/>
  <c r="AL8" i="45"/>
  <c r="AK8" i="45"/>
  <c r="AJ8" i="45"/>
  <c r="AI8" i="45"/>
  <c r="AH8" i="45"/>
  <c r="AG8" i="45"/>
  <c r="AF8" i="45"/>
  <c r="AE8" i="45"/>
  <c r="AD8" i="45"/>
  <c r="AO4" i="45"/>
  <c r="AN4" i="45"/>
  <c r="AM4" i="45"/>
  <c r="AL4" i="45"/>
  <c r="AK4" i="45"/>
  <c r="AJ4" i="45"/>
  <c r="AI4" i="45"/>
  <c r="AH4" i="45"/>
  <c r="AG4" i="45"/>
  <c r="AF4" i="45"/>
  <c r="AE4" i="45"/>
  <c r="AD4" i="45"/>
  <c r="AO3" i="45"/>
  <c r="AN3" i="45"/>
  <c r="AM3" i="45"/>
  <c r="AL3" i="45"/>
  <c r="AK3" i="45"/>
  <c r="AJ3" i="45"/>
  <c r="AI3" i="45"/>
  <c r="AH3" i="45"/>
  <c r="AG3" i="45"/>
  <c r="AF3" i="45"/>
  <c r="AE3" i="45"/>
  <c r="AD3" i="45"/>
  <c r="AO2" i="45"/>
  <c r="AN2" i="45"/>
  <c r="AM2" i="45"/>
  <c r="AL2" i="45"/>
  <c r="AK2" i="45"/>
  <c r="AJ2" i="45"/>
  <c r="AI2" i="45"/>
  <c r="AH2" i="45"/>
  <c r="AG2" i="45"/>
  <c r="AF2" i="45"/>
  <c r="AE2" i="45"/>
  <c r="AD2" i="45"/>
  <c r="AA26" i="44"/>
  <c r="M26" i="44"/>
  <c r="AO25" i="44"/>
  <c r="AN25" i="44"/>
  <c r="AM25" i="44"/>
  <c r="AL25" i="44"/>
  <c r="AK25" i="44"/>
  <c r="AJ25" i="44"/>
  <c r="AI25" i="44"/>
  <c r="AH25" i="44"/>
  <c r="AG25" i="44"/>
  <c r="AF25" i="44"/>
  <c r="AE25" i="44"/>
  <c r="AD25" i="44"/>
  <c r="AA25" i="44"/>
  <c r="AA27" i="44"/>
  <c r="M25" i="44"/>
  <c r="M27" i="44"/>
  <c r="AO24" i="44"/>
  <c r="AN24" i="44"/>
  <c r="AM24" i="44"/>
  <c r="AL24" i="44"/>
  <c r="AK24" i="44"/>
  <c r="AJ24" i="44"/>
  <c r="AI24" i="44"/>
  <c r="AH24" i="44"/>
  <c r="AG24" i="44"/>
  <c r="AF24" i="44"/>
  <c r="AE24" i="44"/>
  <c r="AD24" i="44"/>
  <c r="AO23" i="44"/>
  <c r="AN23" i="44"/>
  <c r="AM23" i="44"/>
  <c r="AL23" i="44"/>
  <c r="AK23" i="44"/>
  <c r="AJ23" i="44"/>
  <c r="AI23" i="44"/>
  <c r="AH23" i="44"/>
  <c r="AG23" i="44"/>
  <c r="AF23" i="44"/>
  <c r="AE23" i="44"/>
  <c r="AD23" i="44"/>
  <c r="AO19" i="44"/>
  <c r="AN19" i="44"/>
  <c r="AM19" i="44"/>
  <c r="AL19" i="44"/>
  <c r="AK19" i="44"/>
  <c r="AJ19" i="44"/>
  <c r="AI19" i="44"/>
  <c r="AH19" i="44"/>
  <c r="AG19" i="44"/>
  <c r="AF19" i="44"/>
  <c r="AE19" i="44"/>
  <c r="AD19" i="44"/>
  <c r="AO18" i="44"/>
  <c r="AN18" i="44"/>
  <c r="AM18" i="44"/>
  <c r="AL18" i="44"/>
  <c r="AK18" i="44"/>
  <c r="AJ18" i="44"/>
  <c r="AI18" i="44"/>
  <c r="AH18" i="44"/>
  <c r="AG18" i="44"/>
  <c r="AF18" i="44"/>
  <c r="AE18" i="44"/>
  <c r="AD18" i="44"/>
  <c r="AO17" i="44"/>
  <c r="AN17" i="44"/>
  <c r="AM17" i="44"/>
  <c r="AL17" i="44"/>
  <c r="AK17" i="44"/>
  <c r="AJ17" i="44"/>
  <c r="AI17" i="44"/>
  <c r="AH17" i="44"/>
  <c r="AG17" i="44"/>
  <c r="AF17" i="44"/>
  <c r="AE17" i="44"/>
  <c r="AD17" i="44"/>
  <c r="AA12" i="44"/>
  <c r="M12" i="44"/>
  <c r="AA11" i="44"/>
  <c r="M11" i="44"/>
  <c r="M13" i="44"/>
  <c r="AO10" i="44"/>
  <c r="AN10" i="44"/>
  <c r="AM10" i="44"/>
  <c r="AL10" i="44"/>
  <c r="AK10" i="44"/>
  <c r="AJ10" i="44"/>
  <c r="AI10" i="44"/>
  <c r="AH10" i="44"/>
  <c r="AG10" i="44"/>
  <c r="AF10" i="44"/>
  <c r="AE10" i="44"/>
  <c r="AD10" i="44"/>
  <c r="AO9" i="44"/>
  <c r="AN9" i="44"/>
  <c r="AM9" i="44"/>
  <c r="AL9" i="44"/>
  <c r="AK9" i="44"/>
  <c r="AJ9" i="44"/>
  <c r="AI9" i="44"/>
  <c r="AH9" i="44"/>
  <c r="AG9" i="44"/>
  <c r="AF9" i="44"/>
  <c r="AE9" i="44"/>
  <c r="AD9" i="44"/>
  <c r="AO8" i="44"/>
  <c r="AN8" i="44"/>
  <c r="AM8" i="44"/>
  <c r="AL8" i="44"/>
  <c r="AK8" i="44"/>
  <c r="AJ8" i="44"/>
  <c r="AI8" i="44"/>
  <c r="AH8" i="44"/>
  <c r="AG8" i="44"/>
  <c r="AF8" i="44"/>
  <c r="AE8" i="44"/>
  <c r="AD8" i="44"/>
  <c r="AO4" i="44"/>
  <c r="AN4" i="44"/>
  <c r="AM4" i="44"/>
  <c r="AL4" i="44"/>
  <c r="AK4" i="44"/>
  <c r="AJ4" i="44"/>
  <c r="AI4" i="44"/>
  <c r="AH4" i="44"/>
  <c r="AG4" i="44"/>
  <c r="AF4" i="44"/>
  <c r="AE4" i="44"/>
  <c r="AD4" i="44"/>
  <c r="AO3" i="44"/>
  <c r="AN3" i="44"/>
  <c r="AM3" i="44"/>
  <c r="AL3" i="44"/>
  <c r="AK3" i="44"/>
  <c r="AJ3" i="44"/>
  <c r="AI3" i="44"/>
  <c r="AH3" i="44"/>
  <c r="AG3" i="44"/>
  <c r="AF3" i="44"/>
  <c r="AE3" i="44"/>
  <c r="AD3" i="44"/>
  <c r="AO2" i="44"/>
  <c r="AN2" i="44"/>
  <c r="AM2" i="44"/>
  <c r="AL2" i="44"/>
  <c r="AK2" i="44"/>
  <c r="AJ2" i="44"/>
  <c r="AI2" i="44"/>
  <c r="AH2" i="44"/>
  <c r="AG2" i="44"/>
  <c r="AF2" i="44"/>
  <c r="AE2" i="44"/>
  <c r="AD2" i="44"/>
  <c r="AA27" i="53"/>
  <c r="AA13" i="52"/>
  <c r="AA27" i="47"/>
  <c r="AA13" i="46"/>
  <c r="AA13" i="44"/>
  <c r="T21" i="39"/>
  <c r="T17" i="39"/>
  <c r="M26" i="43"/>
  <c r="M25" i="43"/>
  <c r="M27" i="43"/>
  <c r="W23" i="43"/>
  <c r="V23" i="43"/>
  <c r="U23" i="43"/>
  <c r="T23" i="43"/>
  <c r="S23" i="43"/>
  <c r="R23" i="43"/>
  <c r="Q23" i="43"/>
  <c r="P23" i="43"/>
  <c r="AA21" i="43"/>
  <c r="Z21" i="43"/>
  <c r="Y21" i="43"/>
  <c r="X21" i="43"/>
  <c r="W21" i="43"/>
  <c r="V21" i="43"/>
  <c r="U21" i="43"/>
  <c r="T21" i="43"/>
  <c r="S21" i="43"/>
  <c r="R21" i="43"/>
  <c r="Q21" i="43"/>
  <c r="P21" i="43"/>
  <c r="W19" i="43"/>
  <c r="V19" i="43"/>
  <c r="U19" i="43"/>
  <c r="T19" i="43"/>
  <c r="S19" i="43"/>
  <c r="R19" i="43"/>
  <c r="Q19" i="43"/>
  <c r="P19" i="43"/>
  <c r="AA17" i="43"/>
  <c r="Z17" i="43"/>
  <c r="Y17" i="43"/>
  <c r="X17" i="43"/>
  <c r="W17" i="43"/>
  <c r="V17" i="43"/>
  <c r="U17" i="43"/>
  <c r="T17" i="43"/>
  <c r="S17" i="43"/>
  <c r="R17" i="43"/>
  <c r="Q17" i="43"/>
  <c r="P17" i="43"/>
  <c r="M12" i="43"/>
  <c r="M11" i="43"/>
  <c r="M13" i="43"/>
  <c r="W9" i="43"/>
  <c r="V9" i="43"/>
  <c r="U9" i="43"/>
  <c r="T9" i="43"/>
  <c r="S9" i="43"/>
  <c r="R9" i="43"/>
  <c r="Q9" i="43"/>
  <c r="P9" i="43"/>
  <c r="AA7" i="43"/>
  <c r="Z7" i="43"/>
  <c r="Y7" i="43"/>
  <c r="X7" i="43"/>
  <c r="W7" i="43"/>
  <c r="V7" i="43"/>
  <c r="U7" i="43"/>
  <c r="T7" i="43"/>
  <c r="S7" i="43"/>
  <c r="R7" i="43"/>
  <c r="Q7" i="43"/>
  <c r="P7" i="43"/>
  <c r="W5" i="43"/>
  <c r="V5" i="43"/>
  <c r="U5" i="43"/>
  <c r="T5" i="43"/>
  <c r="S5" i="43"/>
  <c r="R5" i="43"/>
  <c r="Q5" i="43"/>
  <c r="P5" i="43"/>
  <c r="AA3" i="43"/>
  <c r="Z3" i="43"/>
  <c r="Y3" i="43"/>
  <c r="X3" i="43"/>
  <c r="W3" i="43"/>
  <c r="V3" i="43"/>
  <c r="U3" i="43"/>
  <c r="T3" i="43"/>
  <c r="S3" i="43"/>
  <c r="R3" i="43"/>
  <c r="Q3" i="43"/>
  <c r="P3" i="43"/>
  <c r="M26" i="42"/>
  <c r="M25" i="42"/>
  <c r="W23" i="42"/>
  <c r="V23" i="42"/>
  <c r="U23" i="42"/>
  <c r="T23" i="42"/>
  <c r="S23" i="42"/>
  <c r="R23" i="42"/>
  <c r="Q23" i="42"/>
  <c r="P23" i="42"/>
  <c r="AA21" i="42"/>
  <c r="Z21" i="42"/>
  <c r="Y21" i="42"/>
  <c r="X21" i="42"/>
  <c r="W21" i="42"/>
  <c r="V21" i="42"/>
  <c r="U21" i="42"/>
  <c r="T21" i="42"/>
  <c r="S21" i="42"/>
  <c r="R21" i="42"/>
  <c r="Q21" i="42"/>
  <c r="P21" i="42"/>
  <c r="W19" i="42"/>
  <c r="V19" i="42"/>
  <c r="U19" i="42"/>
  <c r="T19" i="42"/>
  <c r="S19" i="42"/>
  <c r="R19" i="42"/>
  <c r="Q19" i="42"/>
  <c r="P19" i="42"/>
  <c r="AA17" i="42"/>
  <c r="Z17" i="42"/>
  <c r="Y17" i="42"/>
  <c r="X17" i="42"/>
  <c r="W17" i="42"/>
  <c r="V17" i="42"/>
  <c r="U17" i="42"/>
  <c r="T17" i="42"/>
  <c r="S17" i="42"/>
  <c r="R17" i="42"/>
  <c r="Q17" i="42"/>
  <c r="P17" i="42"/>
  <c r="M12" i="42"/>
  <c r="M11" i="42"/>
  <c r="W9" i="42"/>
  <c r="V9" i="42"/>
  <c r="U9" i="42"/>
  <c r="T9" i="42"/>
  <c r="S9" i="42"/>
  <c r="R9" i="42"/>
  <c r="Q9" i="42"/>
  <c r="P9" i="42"/>
  <c r="AA7" i="42"/>
  <c r="Z7" i="42"/>
  <c r="Y7" i="42"/>
  <c r="X7" i="42"/>
  <c r="W7" i="42"/>
  <c r="V7" i="42"/>
  <c r="U7" i="42"/>
  <c r="T7" i="42"/>
  <c r="S7" i="42"/>
  <c r="R7" i="42"/>
  <c r="Q7" i="42"/>
  <c r="P7" i="42"/>
  <c r="W5" i="42"/>
  <c r="V5" i="42"/>
  <c r="U5" i="42"/>
  <c r="T5" i="42"/>
  <c r="S5" i="42"/>
  <c r="R5" i="42"/>
  <c r="Q5" i="42"/>
  <c r="P5" i="42"/>
  <c r="AA3" i="42"/>
  <c r="Z3" i="42"/>
  <c r="Y3" i="42"/>
  <c r="X3" i="42"/>
  <c r="W3" i="42"/>
  <c r="V3" i="42"/>
  <c r="U3" i="42"/>
  <c r="T3" i="42"/>
  <c r="S3" i="42"/>
  <c r="R3" i="42"/>
  <c r="Q3" i="42"/>
  <c r="P3" i="42"/>
  <c r="M26" i="41"/>
  <c r="M25" i="41"/>
  <c r="M27" i="41"/>
  <c r="W23" i="41"/>
  <c r="V23" i="41"/>
  <c r="U23" i="41"/>
  <c r="T23" i="41"/>
  <c r="S23" i="41"/>
  <c r="R23" i="41"/>
  <c r="Q23" i="41"/>
  <c r="P23" i="41"/>
  <c r="AA21" i="41"/>
  <c r="Z21" i="41"/>
  <c r="Y21" i="41"/>
  <c r="X21" i="41"/>
  <c r="W21" i="41"/>
  <c r="V21" i="41"/>
  <c r="U21" i="41"/>
  <c r="T21" i="41"/>
  <c r="S21" i="41"/>
  <c r="R21" i="41"/>
  <c r="Q21" i="41"/>
  <c r="P21" i="41"/>
  <c r="W19" i="41"/>
  <c r="V19" i="41"/>
  <c r="U19" i="41"/>
  <c r="T19" i="41"/>
  <c r="S19" i="41"/>
  <c r="R19" i="41"/>
  <c r="Q19" i="41"/>
  <c r="P19" i="41"/>
  <c r="AA17" i="41"/>
  <c r="Z17" i="41"/>
  <c r="Y17" i="41"/>
  <c r="X17" i="41"/>
  <c r="W17" i="41"/>
  <c r="V17" i="41"/>
  <c r="U17" i="41"/>
  <c r="T17" i="41"/>
  <c r="S17" i="41"/>
  <c r="R17" i="41"/>
  <c r="Q17" i="41"/>
  <c r="P17" i="41"/>
  <c r="M12" i="41"/>
  <c r="M11" i="41"/>
  <c r="M13" i="41"/>
  <c r="W9" i="41"/>
  <c r="V9" i="41"/>
  <c r="U9" i="41"/>
  <c r="T9" i="41"/>
  <c r="S9" i="41"/>
  <c r="R9" i="41"/>
  <c r="Q9" i="41"/>
  <c r="P9" i="41"/>
  <c r="AA7" i="41"/>
  <c r="Z7" i="41"/>
  <c r="Y7" i="41"/>
  <c r="X7" i="41"/>
  <c r="W7" i="41"/>
  <c r="V7" i="41"/>
  <c r="U7" i="41"/>
  <c r="T7" i="41"/>
  <c r="S7" i="41"/>
  <c r="R7" i="41"/>
  <c r="Q7" i="41"/>
  <c r="P7" i="41"/>
  <c r="W5" i="41"/>
  <c r="V5" i="41"/>
  <c r="U5" i="41"/>
  <c r="T5" i="41"/>
  <c r="S5" i="41"/>
  <c r="R5" i="41"/>
  <c r="Q5" i="41"/>
  <c r="P5" i="41"/>
  <c r="AA3" i="41"/>
  <c r="Z3" i="41"/>
  <c r="Y3" i="41"/>
  <c r="X3" i="41"/>
  <c r="W3" i="41"/>
  <c r="V3" i="41"/>
  <c r="U3" i="41"/>
  <c r="T3" i="41"/>
  <c r="S3" i="41"/>
  <c r="R3" i="41"/>
  <c r="Q3" i="41"/>
  <c r="P3" i="41"/>
  <c r="M26" i="40"/>
  <c r="M25" i="40"/>
  <c r="W23" i="40"/>
  <c r="V23" i="40"/>
  <c r="U23" i="40"/>
  <c r="T23" i="40"/>
  <c r="S23" i="40"/>
  <c r="R23" i="40"/>
  <c r="Q23" i="40"/>
  <c r="P23" i="40"/>
  <c r="AA21" i="40"/>
  <c r="Z21" i="40"/>
  <c r="Y21" i="40"/>
  <c r="X21" i="40"/>
  <c r="W21" i="40"/>
  <c r="V21" i="40"/>
  <c r="U21" i="40"/>
  <c r="T21" i="40"/>
  <c r="S21" i="40"/>
  <c r="R21" i="40"/>
  <c r="Q21" i="40"/>
  <c r="P21" i="40"/>
  <c r="W19" i="40"/>
  <c r="V19" i="40"/>
  <c r="U19" i="40"/>
  <c r="T19" i="40"/>
  <c r="S19" i="40"/>
  <c r="R19" i="40"/>
  <c r="Q19" i="40"/>
  <c r="P19" i="40"/>
  <c r="AA17" i="40"/>
  <c r="Z17" i="40"/>
  <c r="Y17" i="40"/>
  <c r="X17" i="40"/>
  <c r="W17" i="40"/>
  <c r="V17" i="40"/>
  <c r="U17" i="40"/>
  <c r="T17" i="40"/>
  <c r="S17" i="40"/>
  <c r="R17" i="40"/>
  <c r="Q17" i="40"/>
  <c r="P17" i="40"/>
  <c r="M11" i="40"/>
  <c r="M12" i="40"/>
  <c r="M13" i="40"/>
  <c r="W9" i="40"/>
  <c r="V9" i="40"/>
  <c r="U9" i="40"/>
  <c r="T9" i="40"/>
  <c r="S9" i="40"/>
  <c r="R9" i="40"/>
  <c r="Q9" i="40"/>
  <c r="P9" i="40"/>
  <c r="AA7" i="40"/>
  <c r="Z7" i="40"/>
  <c r="Y7" i="40"/>
  <c r="X7" i="40"/>
  <c r="W7" i="40"/>
  <c r="V7" i="40"/>
  <c r="U7" i="40"/>
  <c r="T7" i="40"/>
  <c r="S7" i="40"/>
  <c r="R7" i="40"/>
  <c r="Q7" i="40"/>
  <c r="P7" i="40"/>
  <c r="W5" i="40"/>
  <c r="V5" i="40"/>
  <c r="U5" i="40"/>
  <c r="T5" i="40"/>
  <c r="S5" i="40"/>
  <c r="R5" i="40"/>
  <c r="Q5" i="40"/>
  <c r="P5" i="40"/>
  <c r="AA3" i="40"/>
  <c r="Z3" i="40"/>
  <c r="Y3" i="40"/>
  <c r="X3" i="40"/>
  <c r="W3" i="40"/>
  <c r="V3" i="40"/>
  <c r="U3" i="40"/>
  <c r="T3" i="40"/>
  <c r="S3" i="40"/>
  <c r="R3" i="40"/>
  <c r="Q3" i="40"/>
  <c r="P3" i="40"/>
  <c r="M26" i="39"/>
  <c r="M25" i="39"/>
  <c r="M27" i="39"/>
  <c r="W23" i="39"/>
  <c r="V23" i="39"/>
  <c r="U23" i="39"/>
  <c r="T23" i="39"/>
  <c r="S23" i="39"/>
  <c r="R23" i="39"/>
  <c r="Q23" i="39"/>
  <c r="P23" i="39"/>
  <c r="AA21" i="39"/>
  <c r="Z21" i="39"/>
  <c r="Y21" i="39"/>
  <c r="X21" i="39"/>
  <c r="W21" i="39"/>
  <c r="V21" i="39"/>
  <c r="U21" i="39"/>
  <c r="S21" i="39"/>
  <c r="R21" i="39"/>
  <c r="Q21" i="39"/>
  <c r="P21" i="39"/>
  <c r="W19" i="39"/>
  <c r="V19" i="39"/>
  <c r="U19" i="39"/>
  <c r="T19" i="39"/>
  <c r="S19" i="39"/>
  <c r="R19" i="39"/>
  <c r="Q19" i="39"/>
  <c r="P19" i="39"/>
  <c r="AA17" i="39"/>
  <c r="Z17" i="39"/>
  <c r="Y17" i="39"/>
  <c r="X17" i="39"/>
  <c r="W17" i="39"/>
  <c r="V17" i="39"/>
  <c r="U17" i="39"/>
  <c r="S17" i="39"/>
  <c r="R17" i="39"/>
  <c r="Q17" i="39"/>
  <c r="P17" i="39"/>
  <c r="M12" i="39"/>
  <c r="M11" i="39"/>
  <c r="M13" i="39"/>
  <c r="W9" i="39"/>
  <c r="V9" i="39"/>
  <c r="U9" i="39"/>
  <c r="T9" i="39"/>
  <c r="S9" i="39"/>
  <c r="R9" i="39"/>
  <c r="Q9" i="39"/>
  <c r="P9" i="39"/>
  <c r="AA7" i="39"/>
  <c r="Z7" i="39"/>
  <c r="Y7" i="39"/>
  <c r="X7" i="39"/>
  <c r="W7" i="39"/>
  <c r="V7" i="39"/>
  <c r="U7" i="39"/>
  <c r="T7" i="39"/>
  <c r="S7" i="39"/>
  <c r="R7" i="39"/>
  <c r="Q7" i="39"/>
  <c r="P7" i="39"/>
  <c r="W5" i="39"/>
  <c r="V5" i="39"/>
  <c r="U5" i="39"/>
  <c r="T5" i="39"/>
  <c r="S5" i="39"/>
  <c r="R5" i="39"/>
  <c r="Q5" i="39"/>
  <c r="P5" i="39"/>
  <c r="AA3" i="39"/>
  <c r="Z3" i="39"/>
  <c r="Y3" i="39"/>
  <c r="X3" i="39"/>
  <c r="W3" i="39"/>
  <c r="V3" i="39"/>
  <c r="U3" i="39"/>
  <c r="T3" i="39"/>
  <c r="S3" i="39"/>
  <c r="R3" i="39"/>
  <c r="Q3" i="39"/>
  <c r="P3" i="39"/>
  <c r="M26" i="38"/>
  <c r="M25" i="38"/>
  <c r="M27" i="38"/>
  <c r="W23" i="38"/>
  <c r="V23" i="38"/>
  <c r="U23" i="38"/>
  <c r="T23" i="38"/>
  <c r="S23" i="38"/>
  <c r="R23" i="38"/>
  <c r="Q23" i="38"/>
  <c r="P23" i="38"/>
  <c r="AA21" i="38"/>
  <c r="Z21" i="38"/>
  <c r="Y21" i="38"/>
  <c r="X21" i="38"/>
  <c r="W21" i="38"/>
  <c r="V21" i="38"/>
  <c r="U21" i="38"/>
  <c r="T21" i="38"/>
  <c r="S21" i="38"/>
  <c r="R21" i="38"/>
  <c r="Q21" i="38"/>
  <c r="P21" i="38"/>
  <c r="W19" i="38"/>
  <c r="V19" i="38"/>
  <c r="U19" i="38"/>
  <c r="T19" i="38"/>
  <c r="S19" i="38"/>
  <c r="R19" i="38"/>
  <c r="Q19" i="38"/>
  <c r="P19" i="38"/>
  <c r="AA17" i="38"/>
  <c r="Z17" i="38"/>
  <c r="Y17" i="38"/>
  <c r="X17" i="38"/>
  <c r="W17" i="38"/>
  <c r="V17" i="38"/>
  <c r="U17" i="38"/>
  <c r="T17" i="38"/>
  <c r="S17" i="38"/>
  <c r="R17" i="38"/>
  <c r="Q17" i="38"/>
  <c r="P17" i="38"/>
  <c r="M11" i="38"/>
  <c r="M12" i="38"/>
  <c r="M13" i="38"/>
  <c r="W9" i="38"/>
  <c r="V9" i="38"/>
  <c r="U9" i="38"/>
  <c r="T9" i="38"/>
  <c r="S9" i="38"/>
  <c r="R9" i="38"/>
  <c r="Q9" i="38"/>
  <c r="P9" i="38"/>
  <c r="AA7" i="38"/>
  <c r="Z7" i="38"/>
  <c r="Y7" i="38"/>
  <c r="X7" i="38"/>
  <c r="W7" i="38"/>
  <c r="V7" i="38"/>
  <c r="U7" i="38"/>
  <c r="T7" i="38"/>
  <c r="S7" i="38"/>
  <c r="R7" i="38"/>
  <c r="Q7" i="38"/>
  <c r="P7" i="38"/>
  <c r="W5" i="38"/>
  <c r="V5" i="38"/>
  <c r="U5" i="38"/>
  <c r="T5" i="38"/>
  <c r="S5" i="38"/>
  <c r="R5" i="38"/>
  <c r="Q5" i="38"/>
  <c r="P5" i="38"/>
  <c r="AA3" i="38"/>
  <c r="Z3" i="38"/>
  <c r="Y3" i="38"/>
  <c r="X3" i="38"/>
  <c r="W3" i="38"/>
  <c r="V3" i="38"/>
  <c r="U3" i="38"/>
  <c r="T3" i="38"/>
  <c r="S3" i="38"/>
  <c r="R3" i="38"/>
  <c r="Q3" i="38"/>
  <c r="P3" i="38"/>
  <c r="P7" i="34"/>
  <c r="M26" i="37"/>
  <c r="M25" i="37"/>
  <c r="M27" i="37"/>
  <c r="W23" i="37"/>
  <c r="V23" i="37"/>
  <c r="U23" i="37"/>
  <c r="T23" i="37"/>
  <c r="S23" i="37"/>
  <c r="R23" i="37"/>
  <c r="Q23" i="37"/>
  <c r="P23" i="37"/>
  <c r="AA21" i="37"/>
  <c r="Z21" i="37"/>
  <c r="Y21" i="37"/>
  <c r="X21" i="37"/>
  <c r="W21" i="37"/>
  <c r="V21" i="37"/>
  <c r="U21" i="37"/>
  <c r="T21" i="37"/>
  <c r="S21" i="37"/>
  <c r="R21" i="37"/>
  <c r="Q21" i="37"/>
  <c r="P21" i="37"/>
  <c r="W19" i="37"/>
  <c r="V19" i="37"/>
  <c r="U19" i="37"/>
  <c r="T19" i="37"/>
  <c r="S19" i="37"/>
  <c r="R19" i="37"/>
  <c r="Q19" i="37"/>
  <c r="P19" i="37"/>
  <c r="AA17" i="37"/>
  <c r="Z17" i="37"/>
  <c r="Y17" i="37"/>
  <c r="X17" i="37"/>
  <c r="W17" i="37"/>
  <c r="V17" i="37"/>
  <c r="U17" i="37"/>
  <c r="T17" i="37"/>
  <c r="S17" i="37"/>
  <c r="R17" i="37"/>
  <c r="Q17" i="37"/>
  <c r="P17" i="37"/>
  <c r="M11" i="37"/>
  <c r="M12" i="37"/>
  <c r="M13" i="37"/>
  <c r="W9" i="37"/>
  <c r="V9" i="37"/>
  <c r="U9" i="37"/>
  <c r="T9" i="37"/>
  <c r="S9" i="37"/>
  <c r="R9" i="37"/>
  <c r="Q9" i="37"/>
  <c r="P9" i="37"/>
  <c r="AA7" i="37"/>
  <c r="Z7" i="37"/>
  <c r="Y7" i="37"/>
  <c r="X7" i="37"/>
  <c r="W7" i="37"/>
  <c r="V7" i="37"/>
  <c r="U7" i="37"/>
  <c r="T7" i="37"/>
  <c r="S7" i="37"/>
  <c r="R7" i="37"/>
  <c r="Q7" i="37"/>
  <c r="P7" i="37"/>
  <c r="W5" i="37"/>
  <c r="V5" i="37"/>
  <c r="U5" i="37"/>
  <c r="T5" i="37"/>
  <c r="S5" i="37"/>
  <c r="R5" i="37"/>
  <c r="Q5" i="37"/>
  <c r="P5" i="37"/>
  <c r="AA3" i="37"/>
  <c r="Z3" i="37"/>
  <c r="Y3" i="37"/>
  <c r="X3" i="37"/>
  <c r="W3" i="37"/>
  <c r="V3" i="37"/>
  <c r="U3" i="37"/>
  <c r="T3" i="37"/>
  <c r="S3" i="37"/>
  <c r="R3" i="37"/>
  <c r="Q3" i="37"/>
  <c r="P3" i="37"/>
  <c r="M26" i="36"/>
  <c r="M25" i="36"/>
  <c r="M27" i="36"/>
  <c r="W23" i="36"/>
  <c r="V23" i="36"/>
  <c r="U23" i="36"/>
  <c r="T23" i="36"/>
  <c r="S23" i="36"/>
  <c r="R23" i="36"/>
  <c r="Q23" i="36"/>
  <c r="P23" i="36"/>
  <c r="AA21" i="36"/>
  <c r="Z21" i="36"/>
  <c r="Y21" i="36"/>
  <c r="X21" i="36"/>
  <c r="W21" i="36"/>
  <c r="V21" i="36"/>
  <c r="U21" i="36"/>
  <c r="T21" i="36"/>
  <c r="S21" i="36"/>
  <c r="R21" i="36"/>
  <c r="Q21" i="36"/>
  <c r="P21" i="36"/>
  <c r="W19" i="36"/>
  <c r="V19" i="36"/>
  <c r="U19" i="36"/>
  <c r="T19" i="36"/>
  <c r="S19" i="36"/>
  <c r="R19" i="36"/>
  <c r="Q19" i="36"/>
  <c r="P19" i="36"/>
  <c r="AA17" i="36"/>
  <c r="Z17" i="36"/>
  <c r="Y17" i="36"/>
  <c r="X17" i="36"/>
  <c r="W17" i="36"/>
  <c r="V17" i="36"/>
  <c r="U17" i="36"/>
  <c r="T17" i="36"/>
  <c r="S17" i="36"/>
  <c r="R17" i="36"/>
  <c r="Q17" i="36"/>
  <c r="P17" i="36"/>
  <c r="M11" i="36"/>
  <c r="M12" i="36"/>
  <c r="M13" i="36"/>
  <c r="W9" i="36"/>
  <c r="V9" i="36"/>
  <c r="U9" i="36"/>
  <c r="T9" i="36"/>
  <c r="S9" i="36"/>
  <c r="R9" i="36"/>
  <c r="Q9" i="36"/>
  <c r="P9" i="36"/>
  <c r="AA7" i="36"/>
  <c r="Z7" i="36"/>
  <c r="Y7" i="36"/>
  <c r="X7" i="36"/>
  <c r="W7" i="36"/>
  <c r="V7" i="36"/>
  <c r="U7" i="36"/>
  <c r="T7" i="36"/>
  <c r="S7" i="36"/>
  <c r="R7" i="36"/>
  <c r="Q7" i="36"/>
  <c r="P7" i="36"/>
  <c r="W5" i="36"/>
  <c r="V5" i="36"/>
  <c r="U5" i="36"/>
  <c r="T5" i="36"/>
  <c r="S5" i="36"/>
  <c r="R5" i="36"/>
  <c r="Q5" i="36"/>
  <c r="P5" i="36"/>
  <c r="AA3" i="36"/>
  <c r="Z3" i="36"/>
  <c r="Y3" i="36"/>
  <c r="X3" i="36"/>
  <c r="W3" i="36"/>
  <c r="V3" i="36"/>
  <c r="U3" i="36"/>
  <c r="T3" i="36"/>
  <c r="S3" i="36"/>
  <c r="R3" i="36"/>
  <c r="Q3" i="36"/>
  <c r="P3" i="36"/>
  <c r="M26" i="35"/>
  <c r="M25" i="35"/>
  <c r="W23" i="35"/>
  <c r="V23" i="35"/>
  <c r="U23" i="35"/>
  <c r="T23" i="35"/>
  <c r="S23" i="35"/>
  <c r="R23" i="35"/>
  <c r="Q23" i="35"/>
  <c r="P23" i="35"/>
  <c r="AA21" i="35"/>
  <c r="Z21" i="35"/>
  <c r="Y21" i="35"/>
  <c r="X21" i="35"/>
  <c r="W21" i="35"/>
  <c r="V21" i="35"/>
  <c r="U21" i="35"/>
  <c r="T21" i="35"/>
  <c r="S21" i="35"/>
  <c r="R21" i="35"/>
  <c r="Q21" i="35"/>
  <c r="P21" i="35"/>
  <c r="W19" i="35"/>
  <c r="V19" i="35"/>
  <c r="U19" i="35"/>
  <c r="T19" i="35"/>
  <c r="S19" i="35"/>
  <c r="R19" i="35"/>
  <c r="Q19" i="35"/>
  <c r="P19" i="35"/>
  <c r="AA17" i="35"/>
  <c r="Z17" i="35"/>
  <c r="Y17" i="35"/>
  <c r="X17" i="35"/>
  <c r="W17" i="35"/>
  <c r="V17" i="35"/>
  <c r="U17" i="35"/>
  <c r="T17" i="35"/>
  <c r="S17" i="35"/>
  <c r="R17" i="35"/>
  <c r="Q17" i="35"/>
  <c r="P17" i="35"/>
  <c r="M12" i="35"/>
  <c r="M11" i="35"/>
  <c r="M13" i="35"/>
  <c r="W9" i="35"/>
  <c r="V9" i="35"/>
  <c r="U9" i="35"/>
  <c r="T9" i="35"/>
  <c r="S9" i="35"/>
  <c r="R9" i="35"/>
  <c r="Q9" i="35"/>
  <c r="P9" i="35"/>
  <c r="AA7" i="35"/>
  <c r="Z7" i="35"/>
  <c r="Y7" i="35"/>
  <c r="X7" i="35"/>
  <c r="W7" i="35"/>
  <c r="V7" i="35"/>
  <c r="U7" i="35"/>
  <c r="T7" i="35"/>
  <c r="S7" i="35"/>
  <c r="R7" i="35"/>
  <c r="Q7" i="35"/>
  <c r="P7" i="35"/>
  <c r="W5" i="35"/>
  <c r="V5" i="35"/>
  <c r="U5" i="35"/>
  <c r="T5" i="35"/>
  <c r="S5" i="35"/>
  <c r="R5" i="35"/>
  <c r="Q5" i="35"/>
  <c r="P5" i="35"/>
  <c r="AA3" i="35"/>
  <c r="Z3" i="35"/>
  <c r="Y3" i="35"/>
  <c r="X3" i="35"/>
  <c r="W3" i="35"/>
  <c r="V3" i="35"/>
  <c r="U3" i="35"/>
  <c r="T3" i="35"/>
  <c r="S3" i="35"/>
  <c r="R3" i="35"/>
  <c r="Q3" i="35"/>
  <c r="P3" i="35"/>
  <c r="M26" i="34"/>
  <c r="M25" i="34"/>
  <c r="M27" i="34"/>
  <c r="W23" i="34"/>
  <c r="V23" i="34"/>
  <c r="U23" i="34"/>
  <c r="T23" i="34"/>
  <c r="S23" i="34"/>
  <c r="R23" i="34"/>
  <c r="Q23" i="34"/>
  <c r="P23" i="34"/>
  <c r="AA21" i="34"/>
  <c r="Z21" i="34"/>
  <c r="Y21" i="34"/>
  <c r="X21" i="34"/>
  <c r="W21" i="34"/>
  <c r="V21" i="34"/>
  <c r="U21" i="34"/>
  <c r="T21" i="34"/>
  <c r="S21" i="34"/>
  <c r="R21" i="34"/>
  <c r="Q21" i="34"/>
  <c r="P21" i="34"/>
  <c r="W19" i="34"/>
  <c r="V19" i="34"/>
  <c r="U19" i="34"/>
  <c r="T19" i="34"/>
  <c r="S19" i="34"/>
  <c r="R19" i="34"/>
  <c r="Q19" i="34"/>
  <c r="P19" i="34"/>
  <c r="AA17" i="34"/>
  <c r="Z17" i="34"/>
  <c r="Y17" i="34"/>
  <c r="X17" i="34"/>
  <c r="W17" i="34"/>
  <c r="V17" i="34"/>
  <c r="U17" i="34"/>
  <c r="T17" i="34"/>
  <c r="S17" i="34"/>
  <c r="R17" i="34"/>
  <c r="Q17" i="34"/>
  <c r="P17" i="34"/>
  <c r="M12" i="34"/>
  <c r="M11" i="34"/>
  <c r="M13" i="34"/>
  <c r="W9" i="34"/>
  <c r="V9" i="34"/>
  <c r="U9" i="34"/>
  <c r="T9" i="34"/>
  <c r="S9" i="34"/>
  <c r="R9" i="34"/>
  <c r="Q9" i="34"/>
  <c r="P9" i="34"/>
  <c r="AA7" i="34"/>
  <c r="Z7" i="34"/>
  <c r="Y7" i="34"/>
  <c r="X7" i="34"/>
  <c r="W7" i="34"/>
  <c r="V7" i="34"/>
  <c r="U7" i="34"/>
  <c r="T7" i="34"/>
  <c r="S7" i="34"/>
  <c r="R7" i="34"/>
  <c r="Q7" i="34"/>
  <c r="W5" i="34"/>
  <c r="V5" i="34"/>
  <c r="U5" i="34"/>
  <c r="T5" i="34"/>
  <c r="S5" i="34"/>
  <c r="R5" i="34"/>
  <c r="Q5" i="34"/>
  <c r="P5" i="34"/>
  <c r="AA3" i="34"/>
  <c r="Z3" i="34"/>
  <c r="Y3" i="34"/>
  <c r="X3" i="34"/>
  <c r="W3" i="34"/>
  <c r="V3" i="34"/>
  <c r="U3" i="34"/>
  <c r="T3" i="34"/>
  <c r="S3" i="34"/>
  <c r="R3" i="34"/>
  <c r="Q3" i="34"/>
  <c r="P3" i="34"/>
  <c r="T5" i="31"/>
  <c r="S7" i="31"/>
  <c r="AA26" i="33"/>
  <c r="M26" i="33"/>
  <c r="AO25" i="33"/>
  <c r="AN25" i="33"/>
  <c r="AM25" i="33"/>
  <c r="AL25" i="33"/>
  <c r="AK25" i="33"/>
  <c r="AJ25" i="33"/>
  <c r="AI25" i="33"/>
  <c r="AH25" i="33"/>
  <c r="AG25" i="33"/>
  <c r="AF25" i="33"/>
  <c r="AE25" i="33"/>
  <c r="AD25" i="33"/>
  <c r="AA25" i="33"/>
  <c r="AA27" i="33"/>
  <c r="M25" i="33"/>
  <c r="M27" i="33"/>
  <c r="AO24" i="33"/>
  <c r="AN24" i="33"/>
  <c r="AM24" i="33"/>
  <c r="AL24" i="33"/>
  <c r="AK24" i="33"/>
  <c r="AJ24" i="33"/>
  <c r="AI24" i="33"/>
  <c r="AH24" i="33"/>
  <c r="AG24" i="33"/>
  <c r="AF24" i="33"/>
  <c r="AE24" i="33"/>
  <c r="AD24" i="33"/>
  <c r="AO23" i="33"/>
  <c r="AN23" i="33"/>
  <c r="AM23" i="33"/>
  <c r="AL23" i="33"/>
  <c r="AK23" i="33"/>
  <c r="AJ23" i="33"/>
  <c r="AI23" i="33"/>
  <c r="AH23" i="33"/>
  <c r="AG23" i="33"/>
  <c r="AF23" i="33"/>
  <c r="AE23" i="33"/>
  <c r="AD23" i="33"/>
  <c r="AO19" i="33"/>
  <c r="AN19" i="33"/>
  <c r="AM19" i="33"/>
  <c r="AL19" i="33"/>
  <c r="AK19" i="33"/>
  <c r="AJ19" i="33"/>
  <c r="AI19" i="33"/>
  <c r="AH19" i="33"/>
  <c r="AG19" i="33"/>
  <c r="AF19" i="33"/>
  <c r="AE19" i="33"/>
  <c r="AD19" i="33"/>
  <c r="AO18" i="33"/>
  <c r="AN18" i="33"/>
  <c r="AM18" i="33"/>
  <c r="AL18" i="33"/>
  <c r="AK18" i="33"/>
  <c r="AJ18" i="33"/>
  <c r="AI18" i="33"/>
  <c r="AH18" i="33"/>
  <c r="AG18" i="33"/>
  <c r="AF18" i="33"/>
  <c r="AE18" i="33"/>
  <c r="AD18" i="33"/>
  <c r="AO17" i="33"/>
  <c r="AN17" i="33"/>
  <c r="AM17" i="33"/>
  <c r="AL17" i="33"/>
  <c r="AK17" i="33"/>
  <c r="AJ17" i="33"/>
  <c r="AI17" i="33"/>
  <c r="AH17" i="33"/>
  <c r="AG17" i="33"/>
  <c r="AF17" i="33"/>
  <c r="AE17" i="33"/>
  <c r="AD17" i="33"/>
  <c r="AA12" i="33"/>
  <c r="M12" i="33"/>
  <c r="AA11" i="33"/>
  <c r="M11" i="33"/>
  <c r="AO10" i="33"/>
  <c r="AN10" i="33"/>
  <c r="AM10" i="33"/>
  <c r="AL10" i="33"/>
  <c r="AK10" i="33"/>
  <c r="AJ10" i="33"/>
  <c r="AI10" i="33"/>
  <c r="AH10" i="33"/>
  <c r="AG10" i="33"/>
  <c r="AF10" i="33"/>
  <c r="AE10" i="33"/>
  <c r="AD10" i="33"/>
  <c r="AO9" i="33"/>
  <c r="AN9" i="33"/>
  <c r="AM9" i="33"/>
  <c r="AL9" i="33"/>
  <c r="AK9" i="33"/>
  <c r="AJ9" i="33"/>
  <c r="AI9" i="33"/>
  <c r="AH9" i="33"/>
  <c r="AG9" i="33"/>
  <c r="AF9" i="33"/>
  <c r="AE9" i="33"/>
  <c r="AD9" i="33"/>
  <c r="AO8" i="33"/>
  <c r="AN8" i="33"/>
  <c r="AM8" i="33"/>
  <c r="AL8" i="33"/>
  <c r="AK8" i="33"/>
  <c r="AJ8" i="33"/>
  <c r="AI8" i="33"/>
  <c r="AH8" i="33"/>
  <c r="AG8" i="33"/>
  <c r="AF8" i="33"/>
  <c r="AE8" i="33"/>
  <c r="AD8" i="33"/>
  <c r="AO4" i="33"/>
  <c r="AN4" i="33"/>
  <c r="AM4" i="33"/>
  <c r="AL4" i="33"/>
  <c r="AK4" i="33"/>
  <c r="AJ4" i="33"/>
  <c r="AI4" i="33"/>
  <c r="AH4" i="33"/>
  <c r="AG4" i="33"/>
  <c r="AF4" i="33"/>
  <c r="AE4" i="33"/>
  <c r="AD4" i="33"/>
  <c r="AO3" i="33"/>
  <c r="AN3" i="33"/>
  <c r="AM3" i="33"/>
  <c r="AL3" i="33"/>
  <c r="AK3" i="33"/>
  <c r="AJ3" i="33"/>
  <c r="AI3" i="33"/>
  <c r="AH3" i="33"/>
  <c r="AG3" i="33"/>
  <c r="AF3" i="33"/>
  <c r="AE3" i="33"/>
  <c r="AD3" i="33"/>
  <c r="AO2" i="33"/>
  <c r="AN2" i="33"/>
  <c r="AM2" i="33"/>
  <c r="AL2" i="33"/>
  <c r="AK2" i="33"/>
  <c r="AJ2" i="33"/>
  <c r="AI2" i="33"/>
  <c r="AH2" i="33"/>
  <c r="AG2" i="33"/>
  <c r="AF2" i="33"/>
  <c r="AE2" i="33"/>
  <c r="AD2" i="33"/>
  <c r="W21" i="30"/>
  <c r="AA26" i="32"/>
  <c r="M26" i="32"/>
  <c r="AO25" i="32"/>
  <c r="AN25" i="32"/>
  <c r="AM25" i="32"/>
  <c r="AL25" i="32"/>
  <c r="AK25" i="32"/>
  <c r="AJ25" i="32"/>
  <c r="AI25" i="32"/>
  <c r="AH25" i="32"/>
  <c r="AG25" i="32"/>
  <c r="AF25" i="32"/>
  <c r="AE25" i="32"/>
  <c r="AD25" i="32"/>
  <c r="AA25" i="32"/>
  <c r="AA27" i="32"/>
  <c r="M25" i="32"/>
  <c r="M27" i="32"/>
  <c r="AO24" i="32"/>
  <c r="AN24" i="32"/>
  <c r="AM24" i="32"/>
  <c r="AL24" i="32"/>
  <c r="AK24" i="32"/>
  <c r="AJ24" i="32"/>
  <c r="AI24" i="32"/>
  <c r="AH24" i="32"/>
  <c r="AG24" i="32"/>
  <c r="AF24" i="32"/>
  <c r="AE24" i="32"/>
  <c r="AD24" i="32"/>
  <c r="AO23" i="32"/>
  <c r="AN23" i="32"/>
  <c r="AM23" i="32"/>
  <c r="AL23" i="32"/>
  <c r="AK23" i="32"/>
  <c r="AJ23" i="32"/>
  <c r="AI23" i="32"/>
  <c r="AH23" i="32"/>
  <c r="AG23" i="32"/>
  <c r="AF23" i="32"/>
  <c r="AE23" i="32"/>
  <c r="AD23" i="32"/>
  <c r="AO19" i="32"/>
  <c r="AN19" i="32"/>
  <c r="AM19" i="32"/>
  <c r="AL19" i="32"/>
  <c r="AK19" i="32"/>
  <c r="AJ19" i="32"/>
  <c r="AI19" i="32"/>
  <c r="AH19" i="32"/>
  <c r="AG19" i="32"/>
  <c r="AF19" i="32"/>
  <c r="AE19" i="32"/>
  <c r="AD19" i="32"/>
  <c r="AO18" i="32"/>
  <c r="AN18" i="32"/>
  <c r="AM18" i="32"/>
  <c r="AL18" i="32"/>
  <c r="AK18" i="32"/>
  <c r="AJ18" i="32"/>
  <c r="AI18" i="32"/>
  <c r="AH18" i="32"/>
  <c r="AG18" i="32"/>
  <c r="AF18" i="32"/>
  <c r="AE18" i="32"/>
  <c r="AD18" i="32"/>
  <c r="AO17" i="32"/>
  <c r="AN17" i="32"/>
  <c r="AM17" i="32"/>
  <c r="AL17" i="32"/>
  <c r="AK17" i="32"/>
  <c r="AJ17" i="32"/>
  <c r="AI17" i="32"/>
  <c r="AH17" i="32"/>
  <c r="AG17" i="32"/>
  <c r="AF17" i="32"/>
  <c r="AE17" i="32"/>
  <c r="AD17" i="32"/>
  <c r="AA12" i="32"/>
  <c r="M12" i="32"/>
  <c r="AA11" i="32"/>
  <c r="AA13" i="32"/>
  <c r="M11" i="32"/>
  <c r="M13" i="32"/>
  <c r="AO10" i="32"/>
  <c r="AN10" i="32"/>
  <c r="AM10" i="32"/>
  <c r="AL10" i="32"/>
  <c r="AK10" i="32"/>
  <c r="AJ10" i="32"/>
  <c r="AI10" i="32"/>
  <c r="AH10" i="32"/>
  <c r="AG10" i="32"/>
  <c r="AF10" i="32"/>
  <c r="AE10" i="32"/>
  <c r="AD10" i="32"/>
  <c r="AO9" i="32"/>
  <c r="AN9" i="32"/>
  <c r="AM9" i="32"/>
  <c r="AL9" i="32"/>
  <c r="AK9" i="32"/>
  <c r="AJ9" i="32"/>
  <c r="AI9" i="32"/>
  <c r="AH9" i="32"/>
  <c r="AG9" i="32"/>
  <c r="AF9" i="32"/>
  <c r="AE9" i="32"/>
  <c r="AD9" i="32"/>
  <c r="AO8" i="32"/>
  <c r="AN8" i="32"/>
  <c r="AM8" i="32"/>
  <c r="AL8" i="32"/>
  <c r="AK8" i="32"/>
  <c r="AJ8" i="32"/>
  <c r="AI8" i="32"/>
  <c r="AH8" i="32"/>
  <c r="AG8" i="32"/>
  <c r="AF8" i="32"/>
  <c r="AE8" i="32"/>
  <c r="AD8" i="32"/>
  <c r="AO4" i="32"/>
  <c r="AN4" i="32"/>
  <c r="AM4" i="32"/>
  <c r="AL4" i="32"/>
  <c r="AK4" i="32"/>
  <c r="AJ4" i="32"/>
  <c r="AI4" i="32"/>
  <c r="AH4" i="32"/>
  <c r="AG4" i="32"/>
  <c r="AF4" i="32"/>
  <c r="AE4" i="32"/>
  <c r="AD4" i="32"/>
  <c r="AO3" i="32"/>
  <c r="AN3" i="32"/>
  <c r="AM3" i="32"/>
  <c r="AL3" i="32"/>
  <c r="AK3" i="32"/>
  <c r="AJ3" i="32"/>
  <c r="AI3" i="32"/>
  <c r="AH3" i="32"/>
  <c r="AG3" i="32"/>
  <c r="AF3" i="32"/>
  <c r="AE3" i="32"/>
  <c r="AD3" i="32"/>
  <c r="AO2" i="32"/>
  <c r="AN2" i="32"/>
  <c r="AM2" i="32"/>
  <c r="AL2" i="32"/>
  <c r="AK2" i="32"/>
  <c r="AJ2" i="32"/>
  <c r="AI2" i="32"/>
  <c r="AH2" i="32"/>
  <c r="AG2" i="32"/>
  <c r="AF2" i="32"/>
  <c r="AE2" i="32"/>
  <c r="AD2" i="32"/>
  <c r="Q9" i="31"/>
  <c r="M26" i="31"/>
  <c r="M25" i="31"/>
  <c r="M27" i="31"/>
  <c r="W23" i="31"/>
  <c r="V23" i="31"/>
  <c r="U23" i="31"/>
  <c r="T23" i="31"/>
  <c r="S23" i="31"/>
  <c r="R23" i="31"/>
  <c r="Q23" i="31"/>
  <c r="P23" i="31"/>
  <c r="AA21" i="31"/>
  <c r="Z21" i="31"/>
  <c r="Y21" i="31"/>
  <c r="X21" i="31"/>
  <c r="W21" i="31"/>
  <c r="V21" i="31"/>
  <c r="U21" i="31"/>
  <c r="T21" i="31"/>
  <c r="S21" i="31"/>
  <c r="R21" i="31"/>
  <c r="Q21" i="31"/>
  <c r="P21" i="31"/>
  <c r="W19" i="31"/>
  <c r="V19" i="31"/>
  <c r="U19" i="31"/>
  <c r="T19" i="31"/>
  <c r="S19" i="31"/>
  <c r="R19" i="31"/>
  <c r="Q19" i="31"/>
  <c r="P19" i="31"/>
  <c r="AA17" i="31"/>
  <c r="Z17" i="31"/>
  <c r="Y17" i="31"/>
  <c r="X17" i="31"/>
  <c r="W17" i="31"/>
  <c r="V17" i="31"/>
  <c r="U17" i="31"/>
  <c r="T17" i="31"/>
  <c r="S17" i="31"/>
  <c r="R17" i="31"/>
  <c r="Q17" i="31"/>
  <c r="P17" i="31"/>
  <c r="M12" i="31"/>
  <c r="M11" i="31"/>
  <c r="M13" i="31"/>
  <c r="W9" i="31"/>
  <c r="V9" i="31"/>
  <c r="U9" i="31"/>
  <c r="T9" i="31"/>
  <c r="S9" i="31"/>
  <c r="R9" i="31"/>
  <c r="P9" i="31"/>
  <c r="AA7" i="31"/>
  <c r="Z7" i="31"/>
  <c r="Y7" i="31"/>
  <c r="X7" i="31"/>
  <c r="W7" i="31"/>
  <c r="V7" i="31"/>
  <c r="U7" i="31"/>
  <c r="T7" i="31"/>
  <c r="R7" i="31"/>
  <c r="Q7" i="31"/>
  <c r="P7" i="31"/>
  <c r="W5" i="31"/>
  <c r="V5" i="31"/>
  <c r="U5" i="31"/>
  <c r="S5" i="31"/>
  <c r="R5" i="31"/>
  <c r="Q5" i="31"/>
  <c r="P5" i="31"/>
  <c r="AA3" i="31"/>
  <c r="Z3" i="31"/>
  <c r="Y3" i="31"/>
  <c r="X3" i="31"/>
  <c r="W3" i="31"/>
  <c r="V3" i="31"/>
  <c r="U3" i="31"/>
  <c r="T3" i="31"/>
  <c r="S3" i="31"/>
  <c r="R3" i="31"/>
  <c r="Q3" i="31"/>
  <c r="P3" i="31"/>
  <c r="M26" i="30"/>
  <c r="M25" i="30"/>
  <c r="M27" i="30"/>
  <c r="W23" i="30"/>
  <c r="V23" i="30"/>
  <c r="U23" i="30"/>
  <c r="T23" i="30"/>
  <c r="S23" i="30"/>
  <c r="R23" i="30"/>
  <c r="Q23" i="30"/>
  <c r="P23" i="30"/>
  <c r="AA21" i="30"/>
  <c r="Z21" i="30"/>
  <c r="Y21" i="30"/>
  <c r="X21" i="30"/>
  <c r="V21" i="30"/>
  <c r="U21" i="30"/>
  <c r="T21" i="30"/>
  <c r="S21" i="30"/>
  <c r="R21" i="30"/>
  <c r="Q21" i="30"/>
  <c r="P21" i="30"/>
  <c r="W19" i="30"/>
  <c r="V19" i="30"/>
  <c r="U19" i="30"/>
  <c r="T19" i="30"/>
  <c r="S19" i="30"/>
  <c r="R19" i="30"/>
  <c r="Q19" i="30"/>
  <c r="P19" i="30"/>
  <c r="AA17" i="30"/>
  <c r="Z17" i="30"/>
  <c r="Y17" i="30"/>
  <c r="X17" i="30"/>
  <c r="W17" i="30"/>
  <c r="V17" i="30"/>
  <c r="U17" i="30"/>
  <c r="T17" i="30"/>
  <c r="S17" i="30"/>
  <c r="R17" i="30"/>
  <c r="Q17" i="30"/>
  <c r="P17" i="30"/>
  <c r="M12" i="30"/>
  <c r="M11" i="30"/>
  <c r="M13" i="30"/>
  <c r="W9" i="30"/>
  <c r="V9" i="30"/>
  <c r="U9" i="30"/>
  <c r="T9" i="30"/>
  <c r="S9" i="30"/>
  <c r="R9" i="30"/>
  <c r="Q9" i="30"/>
  <c r="P9" i="30"/>
  <c r="AA7" i="30"/>
  <c r="Z7" i="30"/>
  <c r="Y7" i="30"/>
  <c r="X7" i="30"/>
  <c r="W7" i="30"/>
  <c r="V7" i="30"/>
  <c r="U7" i="30"/>
  <c r="T7" i="30"/>
  <c r="S7" i="30"/>
  <c r="R7" i="30"/>
  <c r="Q7" i="30"/>
  <c r="P7" i="30"/>
  <c r="W5" i="30"/>
  <c r="V5" i="30"/>
  <c r="U5" i="30"/>
  <c r="T5" i="30"/>
  <c r="S5" i="30"/>
  <c r="R5" i="30"/>
  <c r="Q5" i="30"/>
  <c r="P5" i="30"/>
  <c r="AA3" i="30"/>
  <c r="Z3" i="30"/>
  <c r="Y3" i="30"/>
  <c r="X3" i="30"/>
  <c r="W3" i="30"/>
  <c r="V3" i="30"/>
  <c r="U3" i="30"/>
  <c r="T3" i="30"/>
  <c r="S3" i="30"/>
  <c r="R3" i="30"/>
  <c r="Q3" i="30"/>
  <c r="P3" i="30"/>
  <c r="M13" i="33"/>
  <c r="M13" i="42"/>
  <c r="M27" i="42"/>
  <c r="M27" i="40"/>
  <c r="M27" i="35"/>
  <c r="AA13" i="33"/>
  <c r="W23" i="5"/>
  <c r="W19" i="5"/>
  <c r="X17" i="5"/>
  <c r="Y7" i="5"/>
  <c r="W7" i="5"/>
  <c r="W5" i="5"/>
  <c r="P9" i="5"/>
  <c r="P7" i="5"/>
  <c r="P5" i="5"/>
  <c r="P3" i="5"/>
  <c r="V23" i="5"/>
  <c r="U23" i="5"/>
  <c r="T23" i="5"/>
  <c r="S23" i="5"/>
  <c r="R23" i="5"/>
  <c r="Q23" i="5"/>
  <c r="P23" i="5"/>
  <c r="AA21" i="5"/>
  <c r="Z21" i="5"/>
  <c r="Y21" i="5"/>
  <c r="X21" i="5"/>
  <c r="W21" i="5"/>
  <c r="V21" i="5"/>
  <c r="U21" i="5"/>
  <c r="T21" i="5"/>
  <c r="S21" i="5"/>
  <c r="R21" i="5"/>
  <c r="Q21" i="5"/>
  <c r="P21" i="5"/>
  <c r="V19" i="5"/>
  <c r="U19" i="5"/>
  <c r="T19" i="5"/>
  <c r="S19" i="5"/>
  <c r="R19" i="5"/>
  <c r="Q19" i="5"/>
  <c r="P19" i="5"/>
  <c r="AA17" i="5"/>
  <c r="Z17" i="5"/>
  <c r="Y17" i="5"/>
  <c r="W17" i="5"/>
  <c r="V17" i="5"/>
  <c r="U17" i="5"/>
  <c r="T17" i="5"/>
  <c r="S17" i="5"/>
  <c r="R17" i="5"/>
  <c r="Q17" i="5"/>
  <c r="P17" i="5"/>
  <c r="W9" i="5"/>
  <c r="V9" i="5"/>
  <c r="U9" i="5"/>
  <c r="T9" i="5"/>
  <c r="S9" i="5"/>
  <c r="R9" i="5"/>
  <c r="Q9" i="5"/>
  <c r="AA7" i="5"/>
  <c r="Z7" i="5"/>
  <c r="X7" i="5"/>
  <c r="V7" i="5"/>
  <c r="U7" i="5"/>
  <c r="T7" i="5"/>
  <c r="S7" i="5"/>
  <c r="R7" i="5"/>
  <c r="Q7" i="5"/>
  <c r="V5" i="5"/>
  <c r="U5" i="5"/>
  <c r="T5" i="5"/>
  <c r="S5" i="5"/>
  <c r="R5" i="5"/>
  <c r="Q5" i="5"/>
  <c r="AA3" i="5"/>
  <c r="Z3" i="5"/>
  <c r="Y3" i="5"/>
  <c r="X3" i="5"/>
  <c r="W3" i="5"/>
  <c r="V3" i="5"/>
  <c r="U3" i="5"/>
  <c r="T3" i="5"/>
  <c r="S3" i="5"/>
  <c r="R3" i="5"/>
  <c r="Q3" i="5"/>
  <c r="M26" i="5"/>
  <c r="M25" i="5"/>
  <c r="M27" i="5"/>
  <c r="M11" i="5"/>
  <c r="M12" i="5"/>
  <c r="M13" i="5"/>
  <c r="M25" i="3"/>
  <c r="M26" i="3"/>
  <c r="M27" i="3"/>
  <c r="AA26" i="3"/>
  <c r="AA25" i="3"/>
  <c r="AA27" i="3"/>
  <c r="AA11" i="3"/>
  <c r="AA12" i="3"/>
  <c r="AA13" i="3"/>
  <c r="M11" i="3"/>
  <c r="M12" i="3"/>
  <c r="M13" i="3"/>
  <c r="AO23" i="3"/>
  <c r="AO24" i="3"/>
  <c r="AO25" i="3"/>
  <c r="AE19" i="3"/>
  <c r="AF19" i="3"/>
  <c r="AG19" i="3"/>
  <c r="AH19" i="3"/>
  <c r="AI19" i="3"/>
  <c r="AJ19" i="3"/>
  <c r="AK19" i="3"/>
  <c r="AL19" i="3"/>
  <c r="AM19" i="3"/>
  <c r="AN19" i="3"/>
  <c r="AO19" i="3"/>
  <c r="AE18" i="3"/>
  <c r="AF18" i="3"/>
  <c r="AG18" i="3"/>
  <c r="AH18" i="3"/>
  <c r="AI18" i="3"/>
  <c r="AJ18" i="3"/>
  <c r="AK18" i="3"/>
  <c r="AL18" i="3"/>
  <c r="AM18" i="3"/>
  <c r="AN18" i="3"/>
  <c r="AO18" i="3"/>
  <c r="AE17" i="3"/>
  <c r="AF17" i="3"/>
  <c r="AG17" i="3"/>
  <c r="AH17" i="3"/>
  <c r="AI17" i="3"/>
  <c r="AJ17" i="3"/>
  <c r="AK17" i="3"/>
  <c r="AL17" i="3"/>
  <c r="AM17" i="3"/>
  <c r="AN17" i="3"/>
  <c r="AO17" i="3"/>
  <c r="AD19" i="3"/>
  <c r="AD18" i="3"/>
  <c r="AD17" i="3"/>
  <c r="AO10" i="3"/>
  <c r="AL9" i="3"/>
  <c r="AE10" i="3"/>
  <c r="AF10" i="3"/>
  <c r="AG10" i="3"/>
  <c r="AH10" i="3"/>
  <c r="AI10" i="3"/>
  <c r="AJ10" i="3"/>
  <c r="AK10" i="3"/>
  <c r="AL10" i="3"/>
  <c r="AM10" i="3"/>
  <c r="AN10" i="3"/>
  <c r="AE9" i="3"/>
  <c r="AF9" i="3"/>
  <c r="AG9" i="3"/>
  <c r="AH9" i="3"/>
  <c r="AI9" i="3"/>
  <c r="AJ9" i="3"/>
  <c r="AK9" i="3"/>
  <c r="AM9" i="3"/>
  <c r="AN9" i="3"/>
  <c r="AO9" i="3"/>
  <c r="AE8" i="3"/>
  <c r="AF8" i="3"/>
  <c r="AG8" i="3"/>
  <c r="AH8" i="3"/>
  <c r="AI8" i="3"/>
  <c r="AJ8" i="3"/>
  <c r="AK8" i="3"/>
  <c r="AL8" i="3"/>
  <c r="AM8" i="3"/>
  <c r="AN8" i="3"/>
  <c r="AO8" i="3"/>
  <c r="AD10" i="3"/>
  <c r="AD9" i="3"/>
  <c r="AD8" i="3"/>
  <c r="AO4" i="3"/>
  <c r="AE4" i="3"/>
  <c r="AF4" i="3"/>
  <c r="AG4" i="3"/>
  <c r="AH4" i="3"/>
  <c r="AI4" i="3"/>
  <c r="AJ4" i="3"/>
  <c r="AK4" i="3"/>
  <c r="AL4" i="3"/>
  <c r="AM4" i="3"/>
  <c r="AN4" i="3"/>
  <c r="AE3" i="3"/>
  <c r="AF3" i="3"/>
  <c r="AG3" i="3"/>
  <c r="AH3" i="3"/>
  <c r="AI3" i="3"/>
  <c r="AJ3" i="3"/>
  <c r="AK3" i="3"/>
  <c r="AL3" i="3"/>
  <c r="AM3" i="3"/>
  <c r="AN3" i="3"/>
  <c r="AO3" i="3"/>
  <c r="AE2" i="3"/>
  <c r="AF2" i="3"/>
  <c r="AG2" i="3"/>
  <c r="AH2" i="3"/>
  <c r="AI2" i="3"/>
  <c r="AJ2" i="3"/>
  <c r="AK2" i="3"/>
  <c r="AL2" i="3"/>
  <c r="AM2" i="3"/>
  <c r="AN2" i="3"/>
  <c r="AO2" i="3"/>
  <c r="AD4" i="3"/>
  <c r="AD3" i="3"/>
  <c r="AD2" i="3"/>
  <c r="AE25" i="3"/>
  <c r="AF25" i="3"/>
  <c r="AG25" i="3"/>
  <c r="AH25" i="3"/>
  <c r="AI25" i="3"/>
  <c r="AJ25" i="3"/>
  <c r="AK25" i="3"/>
  <c r="AL25" i="3"/>
  <c r="AM25" i="3"/>
  <c r="AN25" i="3"/>
  <c r="AE24" i="3"/>
  <c r="AF24" i="3"/>
  <c r="AG24" i="3"/>
  <c r="AH24" i="3"/>
  <c r="AI24" i="3"/>
  <c r="AJ24" i="3"/>
  <c r="AK24" i="3"/>
  <c r="AL24" i="3"/>
  <c r="AM24" i="3"/>
  <c r="AN24" i="3"/>
  <c r="AE23" i="3"/>
  <c r="AF23" i="3"/>
  <c r="AG23" i="3"/>
  <c r="AH23" i="3"/>
  <c r="AI23" i="3"/>
  <c r="AJ23" i="3"/>
  <c r="AK23" i="3"/>
  <c r="AL23" i="3"/>
  <c r="AM23" i="3"/>
  <c r="AN23" i="3"/>
  <c r="AD25" i="3"/>
  <c r="AD24" i="3"/>
  <c r="AD23" i="3"/>
  <c r="AE22" i="4"/>
  <c r="AF22" i="4"/>
  <c r="AG22" i="4"/>
  <c r="AH22" i="4"/>
  <c r="AI22" i="4"/>
  <c r="AJ22" i="4"/>
  <c r="AK22" i="4"/>
  <c r="AL22" i="4"/>
  <c r="AM22" i="4"/>
  <c r="AN22" i="4"/>
  <c r="AO22" i="4"/>
  <c r="AE21" i="4"/>
  <c r="AF21" i="4"/>
  <c r="AG21" i="4"/>
  <c r="AH21" i="4"/>
  <c r="AI21" i="4"/>
  <c r="AJ21" i="4"/>
  <c r="AK21" i="4"/>
  <c r="AL21" i="4"/>
  <c r="AM21" i="4"/>
  <c r="AN21" i="4"/>
  <c r="AO21" i="4"/>
  <c r="AE20" i="4"/>
  <c r="AF20" i="4"/>
  <c r="AG20" i="4"/>
  <c r="AH20" i="4"/>
  <c r="AI20" i="4"/>
  <c r="AJ20" i="4"/>
  <c r="AK20" i="4"/>
  <c r="AL20" i="4"/>
  <c r="AM20" i="4"/>
  <c r="AN20" i="4"/>
  <c r="AO20" i="4"/>
  <c r="AE16" i="4"/>
  <c r="AF16" i="4"/>
  <c r="AG16" i="4"/>
  <c r="AH16" i="4"/>
  <c r="AI16" i="4"/>
  <c r="AJ16" i="4"/>
  <c r="AK16" i="4"/>
  <c r="AL16" i="4"/>
  <c r="AM16" i="4"/>
  <c r="AN16" i="4"/>
  <c r="AO16" i="4"/>
  <c r="AE15" i="4"/>
  <c r="AF15" i="4"/>
  <c r="AG15" i="4"/>
  <c r="AH15" i="4"/>
  <c r="AI15" i="4"/>
  <c r="AJ15" i="4"/>
  <c r="AK15" i="4"/>
  <c r="AL15" i="4"/>
  <c r="AM15" i="4"/>
  <c r="AN15" i="4"/>
  <c r="AO15" i="4"/>
  <c r="AE14" i="4"/>
  <c r="AF14" i="4"/>
  <c r="AG14" i="4"/>
  <c r="AH14" i="4"/>
  <c r="AI14" i="4"/>
  <c r="AJ14" i="4"/>
  <c r="AK14" i="4"/>
  <c r="AL14" i="4"/>
  <c r="AM14" i="4"/>
  <c r="AN14" i="4"/>
  <c r="AO14" i="4"/>
  <c r="AE10" i="4"/>
  <c r="AF10" i="4"/>
  <c r="AG10" i="4"/>
  <c r="AH10" i="4"/>
  <c r="AI10" i="4"/>
  <c r="AJ10" i="4"/>
  <c r="AK10" i="4"/>
  <c r="AL10" i="4"/>
  <c r="AM10" i="4"/>
  <c r="AN10" i="4"/>
  <c r="AO10" i="4"/>
  <c r="AE9" i="4"/>
  <c r="AF9" i="4"/>
  <c r="AG9" i="4"/>
  <c r="AH9" i="4"/>
  <c r="AI9" i="4"/>
  <c r="AJ9" i="4"/>
  <c r="AK9" i="4"/>
  <c r="AL9" i="4"/>
  <c r="AM9" i="4"/>
  <c r="AN9" i="4"/>
  <c r="AO9" i="4"/>
  <c r="AE8" i="4"/>
  <c r="AF8" i="4"/>
  <c r="AG8" i="4"/>
  <c r="AH8" i="4"/>
  <c r="AI8" i="4"/>
  <c r="AJ8" i="4"/>
  <c r="AK8" i="4"/>
  <c r="AL8" i="4"/>
  <c r="AM8" i="4"/>
  <c r="AN8" i="4"/>
  <c r="AO8" i="4"/>
  <c r="AD10" i="4"/>
  <c r="AD9" i="4"/>
  <c r="AD8" i="4"/>
  <c r="AD22" i="4"/>
  <c r="AD21" i="4"/>
  <c r="AD20" i="4"/>
  <c r="AD16" i="4"/>
  <c r="AD15" i="4"/>
  <c r="AD14" i="4"/>
  <c r="AE4" i="4"/>
  <c r="AF4" i="4"/>
  <c r="AG4" i="4"/>
  <c r="AH4" i="4"/>
  <c r="AI4" i="4"/>
  <c r="AJ4" i="4"/>
  <c r="AK4" i="4"/>
  <c r="AL4" i="4"/>
  <c r="AM4" i="4"/>
  <c r="AN4" i="4"/>
  <c r="AO4" i="4"/>
  <c r="AE3" i="4"/>
  <c r="AF3" i="4"/>
  <c r="AG3" i="4"/>
  <c r="AH3" i="4"/>
  <c r="AI3" i="4"/>
  <c r="AJ3" i="4"/>
  <c r="AK3" i="4"/>
  <c r="AL3" i="4"/>
  <c r="AM3" i="4"/>
  <c r="AN3" i="4"/>
  <c r="AO3" i="4"/>
  <c r="AD4" i="4"/>
  <c r="AD3" i="4"/>
  <c r="AO2" i="4"/>
  <c r="AE2" i="4"/>
  <c r="AF2" i="4"/>
  <c r="AG2" i="4"/>
  <c r="AH2" i="4"/>
  <c r="AI2" i="4"/>
  <c r="AJ2" i="4"/>
  <c r="AK2" i="4"/>
  <c r="AL2" i="4"/>
  <c r="AM2" i="4"/>
  <c r="AN2" i="4"/>
  <c r="AD2" i="4"/>
  <c r="AA25" i="4"/>
  <c r="AA26" i="4"/>
  <c r="AA27" i="4"/>
  <c r="M25" i="4"/>
  <c r="M26" i="4"/>
  <c r="M27" i="4"/>
  <c r="AA12" i="4"/>
  <c r="AA11" i="4"/>
  <c r="AA13" i="4"/>
  <c r="M11" i="4"/>
  <c r="M12" i="4"/>
  <c r="M13" i="4"/>
  <c r="M11" i="2"/>
  <c r="M12" i="2"/>
  <c r="M13" i="2"/>
  <c r="AA17" i="2"/>
  <c r="W23" i="2"/>
  <c r="V23" i="2"/>
  <c r="U23" i="2"/>
  <c r="T23" i="2"/>
  <c r="S23" i="2"/>
  <c r="R23" i="2"/>
  <c r="Q23" i="2"/>
  <c r="P23" i="2"/>
  <c r="AA21" i="2"/>
  <c r="Z21" i="2"/>
  <c r="Y21" i="2"/>
  <c r="X21" i="2"/>
  <c r="W21" i="2"/>
  <c r="V21" i="2"/>
  <c r="U21" i="2"/>
  <c r="T21" i="2"/>
  <c r="S21" i="2"/>
  <c r="R21" i="2"/>
  <c r="Q21" i="2"/>
  <c r="P21" i="2"/>
  <c r="W19" i="2"/>
  <c r="V19" i="2"/>
  <c r="U19" i="2"/>
  <c r="T19" i="2"/>
  <c r="S19" i="2"/>
  <c r="R19" i="2"/>
  <c r="Q19" i="2"/>
  <c r="P19" i="2"/>
  <c r="Z17" i="2"/>
  <c r="Y17" i="2"/>
  <c r="X17" i="2"/>
  <c r="W17" i="2"/>
  <c r="V17" i="2"/>
  <c r="U17" i="2"/>
  <c r="T17" i="2"/>
  <c r="S17" i="2"/>
  <c r="R17" i="2"/>
  <c r="Q17" i="2"/>
  <c r="P17" i="2"/>
  <c r="M25" i="2"/>
  <c r="M26" i="2"/>
  <c r="M27" i="2"/>
  <c r="Q9" i="2"/>
  <c r="R9" i="2"/>
  <c r="S9" i="2"/>
  <c r="T9" i="2"/>
  <c r="U9" i="2"/>
  <c r="V9" i="2"/>
  <c r="W9" i="2"/>
  <c r="Q7" i="2"/>
  <c r="R7" i="2"/>
  <c r="S7" i="2"/>
  <c r="T7" i="2"/>
  <c r="U7" i="2"/>
  <c r="V7" i="2"/>
  <c r="W7" i="2"/>
  <c r="X7" i="2"/>
  <c r="Y7" i="2"/>
  <c r="Z7" i="2"/>
  <c r="AA7" i="2"/>
  <c r="Q5" i="2"/>
  <c r="R5" i="2"/>
  <c r="S5" i="2"/>
  <c r="T5" i="2"/>
  <c r="U5" i="2"/>
  <c r="V5" i="2"/>
  <c r="W5" i="2"/>
  <c r="AA3" i="2"/>
  <c r="Z3" i="2"/>
  <c r="X3" i="2"/>
  <c r="Y3" i="2"/>
  <c r="T3" i="2"/>
  <c r="S3" i="2"/>
  <c r="R3" i="2"/>
  <c r="Q3" i="2"/>
  <c r="U3" i="2"/>
  <c r="V3" i="2"/>
  <c r="W3" i="2"/>
  <c r="P9" i="2"/>
  <c r="P7" i="2"/>
  <c r="P5" i="2"/>
  <c r="P3" i="2"/>
</calcChain>
</file>

<file path=xl/sharedStrings.xml><?xml version="1.0" encoding="utf-8"?>
<sst xmlns="http://schemas.openxmlformats.org/spreadsheetml/2006/main" count="2233" uniqueCount="271">
  <si>
    <t>ELISA 24.07.17 PACIENTE 45</t>
  </si>
  <si>
    <t>A</t>
  </si>
  <si>
    <t>B</t>
  </si>
  <si>
    <t>C</t>
  </si>
  <si>
    <t>D</t>
  </si>
  <si>
    <t>E</t>
  </si>
  <si>
    <t>F</t>
  </si>
  <si>
    <t>G</t>
  </si>
  <si>
    <t>H</t>
  </si>
  <si>
    <t>LV IgE</t>
  </si>
  <si>
    <t>AME IgE</t>
  </si>
  <si>
    <t>KIWI IgE</t>
  </si>
  <si>
    <t>BAN IgE</t>
  </si>
  <si>
    <t>TOM IgE</t>
  </si>
  <si>
    <t>LV IgG1</t>
  </si>
  <si>
    <t>AME IgG1</t>
  </si>
  <si>
    <t>KIWI IgG1</t>
  </si>
  <si>
    <t>BAN IgG1</t>
  </si>
  <si>
    <t>TOM IgG1</t>
  </si>
  <si>
    <t>PLACA 1 IgE SALIVA</t>
  </si>
  <si>
    <t>LV Ig</t>
  </si>
  <si>
    <t>15MIN APÓS O TMB</t>
  </si>
  <si>
    <t>LV1 Ig</t>
  </si>
  <si>
    <t>LV2 Ig</t>
  </si>
  <si>
    <t>LV3 Ig</t>
  </si>
  <si>
    <t>LV4 Ig</t>
  </si>
  <si>
    <t>LV5 Ig</t>
  </si>
  <si>
    <t>LV6 Ig</t>
  </si>
  <si>
    <t>LV7 Ig</t>
  </si>
  <si>
    <t>LV8 Ig</t>
  </si>
  <si>
    <t>LV9 Ig</t>
  </si>
  <si>
    <t>LV10 Ig</t>
  </si>
  <si>
    <t>LV11 Ig</t>
  </si>
  <si>
    <t>LV12 Ig</t>
  </si>
  <si>
    <t>LV13 Ig</t>
  </si>
  <si>
    <t>LV14 Ig</t>
  </si>
  <si>
    <t>LV15 Ig</t>
  </si>
  <si>
    <t>LV16 Ig</t>
  </si>
  <si>
    <t>LV17 Ig</t>
  </si>
  <si>
    <t>LV18 Ig</t>
  </si>
  <si>
    <t>LV19 Ig</t>
  </si>
  <si>
    <t>LV20 Ig</t>
  </si>
  <si>
    <t>IgE</t>
  </si>
  <si>
    <t>IgG1</t>
  </si>
  <si>
    <t>CUTTOFF</t>
  </si>
  <si>
    <t>Cuttoff</t>
  </si>
  <si>
    <t>Placa 2 (MEDIA)  IgE SALIVA</t>
  </si>
  <si>
    <t>Placa 4 (MEDIA) IgG1 SALIVA</t>
  </si>
  <si>
    <t>DV</t>
  </si>
  <si>
    <t>DP</t>
  </si>
  <si>
    <t>MEDIA</t>
  </si>
  <si>
    <t>SORO IGE</t>
  </si>
  <si>
    <t>SAL IGE</t>
  </si>
  <si>
    <t>SORO IGG1</t>
  </si>
  <si>
    <t>SAL IGG1</t>
  </si>
  <si>
    <t>KIWI</t>
  </si>
  <si>
    <t>BANANA</t>
  </si>
  <si>
    <t>DESIGN OF THE BOARD -  COW MILK OR LEITE DE VACA (LV)</t>
  </si>
  <si>
    <t>PLACA 1 IgE SERUM</t>
  </si>
  <si>
    <t>DESIGN OF THE BOARD</t>
  </si>
  <si>
    <t>WHITE</t>
  </si>
  <si>
    <t>POSITIVE</t>
  </si>
  <si>
    <t>NEGATIVE</t>
  </si>
  <si>
    <t>DESIGN OF THE BOARD -  COW MILK = LEITE DE VACA (LV)</t>
  </si>
  <si>
    <t>COW MILK</t>
  </si>
  <si>
    <t>FISH</t>
  </si>
  <si>
    <t>SHRIMP</t>
  </si>
  <si>
    <t>EGG</t>
  </si>
  <si>
    <t>SOY</t>
  </si>
  <si>
    <t>WHEAT</t>
  </si>
  <si>
    <t>CHESTNUT</t>
  </si>
  <si>
    <t>PEANUT</t>
  </si>
  <si>
    <t>PAPAYA</t>
  </si>
  <si>
    <t>TOMATO</t>
  </si>
  <si>
    <t>CORN</t>
  </si>
  <si>
    <t>COCOA</t>
  </si>
  <si>
    <t>FISH IgE</t>
  </si>
  <si>
    <t>FISH IgG1</t>
  </si>
  <si>
    <t>COCOA IgE</t>
  </si>
  <si>
    <t>COCOA IgG1</t>
  </si>
  <si>
    <t>CORN IgE</t>
  </si>
  <si>
    <t>CORN IgG1</t>
  </si>
  <si>
    <t>SHRIM IgE</t>
  </si>
  <si>
    <t>SHRIM IgG1</t>
  </si>
  <si>
    <t>EGG IgE</t>
  </si>
  <si>
    <t>EGG IgG1</t>
  </si>
  <si>
    <t>SOY IgE</t>
  </si>
  <si>
    <t>SOY IgG1</t>
  </si>
  <si>
    <t>WHEAT IgE</t>
  </si>
  <si>
    <t>WHEAT IgG1</t>
  </si>
  <si>
    <t>NUT IgE</t>
  </si>
  <si>
    <t>NUT IgG1</t>
  </si>
  <si>
    <t>PAP IgE</t>
  </si>
  <si>
    <t>PAP IgG1</t>
  </si>
  <si>
    <t>Plate 1</t>
  </si>
  <si>
    <t>Plate 2</t>
  </si>
  <si>
    <t>Plate 3</t>
  </si>
  <si>
    <t>Plate 4</t>
  </si>
  <si>
    <t>PLATE 1 IgE SERUM</t>
  </si>
  <si>
    <t>PLATE 2 IgE SALIVA</t>
  </si>
  <si>
    <t>PLATE 3 IgG1 SERUM</t>
  </si>
  <si>
    <t>PLATE 4 IgG1 SALIVA</t>
  </si>
  <si>
    <t>Plate 1 SERUM IgE/IgG1</t>
  </si>
  <si>
    <t>Plate 1 SALIVA IgE/IgG1</t>
  </si>
  <si>
    <t>Plate 1 IgE SALIVA</t>
  </si>
  <si>
    <t>Plate 1 IgE SERUM</t>
  </si>
  <si>
    <t>Plate 1 IgG1 SERUM</t>
  </si>
  <si>
    <t>Plate 1 IgG1 SALIVA</t>
  </si>
  <si>
    <t>Plate 4 (Mean) IgG1 SALIVA</t>
  </si>
  <si>
    <t>Plate 2 (Mean)  IgE SALIVA</t>
  </si>
  <si>
    <t>Plate 3 (Mean) IgG1 SORO</t>
  </si>
  <si>
    <t>Plate 1 (Mean) Plate 1 IgE SORO</t>
  </si>
  <si>
    <t>Mean</t>
  </si>
  <si>
    <t>White</t>
  </si>
  <si>
    <t xml:space="preserve">FISH1 </t>
  </si>
  <si>
    <t>FISH2</t>
  </si>
  <si>
    <t>FISH3</t>
  </si>
  <si>
    <t>FISH4</t>
  </si>
  <si>
    <t>FISH5</t>
  </si>
  <si>
    <t>FISH6</t>
  </si>
  <si>
    <t>FISH7</t>
  </si>
  <si>
    <t>FISH8</t>
  </si>
  <si>
    <t>FISH9</t>
  </si>
  <si>
    <t>FISH10</t>
  </si>
  <si>
    <t>FISH11</t>
  </si>
  <si>
    <t>FISH12</t>
  </si>
  <si>
    <t>FISH13</t>
  </si>
  <si>
    <t>FISH14</t>
  </si>
  <si>
    <t>FISH15</t>
  </si>
  <si>
    <t>FISH16</t>
  </si>
  <si>
    <t>FISH17</t>
  </si>
  <si>
    <t>FISH18</t>
  </si>
  <si>
    <t>FISH19</t>
  </si>
  <si>
    <t>FISH20</t>
  </si>
  <si>
    <t>PLATE 1 IgE SALIVA</t>
  </si>
  <si>
    <t>PALTE 1 IgG1 SERUM</t>
  </si>
  <si>
    <t>PLATE 1 IgG1 SALIVA</t>
  </si>
  <si>
    <t>MEAN</t>
  </si>
  <si>
    <t>PLATE 1 SERUM  IgE/IgG1</t>
  </si>
  <si>
    <t>PLATE 1 SALIVA IgE/IgG1</t>
  </si>
  <si>
    <t>SHRIMP1</t>
  </si>
  <si>
    <t>SHRIMP2</t>
  </si>
  <si>
    <t>SHRIMP3</t>
  </si>
  <si>
    <t>SHRIMP4</t>
  </si>
  <si>
    <t>SHRIMP5</t>
  </si>
  <si>
    <t>SHRIMP6</t>
  </si>
  <si>
    <t>SHRIMP7</t>
  </si>
  <si>
    <t>SHRIMP8</t>
  </si>
  <si>
    <t>SHRIMP9</t>
  </si>
  <si>
    <t>SHRIMP10</t>
  </si>
  <si>
    <t>SHRIMP11</t>
  </si>
  <si>
    <t>SHRIMP12</t>
  </si>
  <si>
    <t>SHRIMP13</t>
  </si>
  <si>
    <t>SHRIMP14</t>
  </si>
  <si>
    <t>SHRIMP15</t>
  </si>
  <si>
    <t>SHRIMP16</t>
  </si>
  <si>
    <t>SHRIMP17</t>
  </si>
  <si>
    <t>SHRIMP18</t>
  </si>
  <si>
    <t>SHRIMP19</t>
  </si>
  <si>
    <t>SHRIMP20</t>
  </si>
  <si>
    <t>EGG1</t>
  </si>
  <si>
    <t>EGG2</t>
  </si>
  <si>
    <t>EGG3</t>
  </si>
  <si>
    <t>EGG4</t>
  </si>
  <si>
    <t>EGG5</t>
  </si>
  <si>
    <t>EGG6</t>
  </si>
  <si>
    <t>EGG7</t>
  </si>
  <si>
    <t>EGG8</t>
  </si>
  <si>
    <t>EGG9</t>
  </si>
  <si>
    <t>EGG10</t>
  </si>
  <si>
    <t>EGG11</t>
  </si>
  <si>
    <t>EGG12</t>
  </si>
  <si>
    <t>EGG13</t>
  </si>
  <si>
    <t>EGG14</t>
  </si>
  <si>
    <t>EGG15</t>
  </si>
  <si>
    <t>EGG16</t>
  </si>
  <si>
    <t>EGG17</t>
  </si>
  <si>
    <t>EGG18</t>
  </si>
  <si>
    <t>EGG19</t>
  </si>
  <si>
    <t>EGG20</t>
  </si>
  <si>
    <t>PLATE 1 IgG1 SERUM</t>
  </si>
  <si>
    <t>PLATE 2 (MEAN)  IgE SALIVA</t>
  </si>
  <si>
    <t>PLATE 4 (MEAN) IgG1 SALIVA</t>
  </si>
  <si>
    <t>SOY1</t>
  </si>
  <si>
    <t>SOY2</t>
  </si>
  <si>
    <t>SOY3</t>
  </si>
  <si>
    <t>SOY4</t>
  </si>
  <si>
    <t>SOY5</t>
  </si>
  <si>
    <t>SOY6</t>
  </si>
  <si>
    <t>SOY7</t>
  </si>
  <si>
    <t>SOY8</t>
  </si>
  <si>
    <t>SOY9</t>
  </si>
  <si>
    <t>SOY10</t>
  </si>
  <si>
    <t>SOY11</t>
  </si>
  <si>
    <t>SOY12</t>
  </si>
  <si>
    <t>SOY13</t>
  </si>
  <si>
    <t>SOY14</t>
  </si>
  <si>
    <t>SOY15</t>
  </si>
  <si>
    <t>SOY16</t>
  </si>
  <si>
    <t>SOY17</t>
  </si>
  <si>
    <t>SOY18</t>
  </si>
  <si>
    <t>SOY19</t>
  </si>
  <si>
    <t>SOY20</t>
  </si>
  <si>
    <t>WHEAT1</t>
  </si>
  <si>
    <t>WHEAT2</t>
  </si>
  <si>
    <t>WHEAT3</t>
  </si>
  <si>
    <t>WHEAT4</t>
  </si>
  <si>
    <t>WHEAT5</t>
  </si>
  <si>
    <t>WHEAT6</t>
  </si>
  <si>
    <t>WHEAT7</t>
  </si>
  <si>
    <t>WHEAT8</t>
  </si>
  <si>
    <t>WHEAT9</t>
  </si>
  <si>
    <t>WHEAT10</t>
  </si>
  <si>
    <t>WHEAT11</t>
  </si>
  <si>
    <t>WHEAT12</t>
  </si>
  <si>
    <t>WHEAT13</t>
  </si>
  <si>
    <t>WHEAT14</t>
  </si>
  <si>
    <t>WHEAT15</t>
  </si>
  <si>
    <t>WHEAT16</t>
  </si>
  <si>
    <t>WHEAT17</t>
  </si>
  <si>
    <t>WHEAT18</t>
  </si>
  <si>
    <t>WHEAT19</t>
  </si>
  <si>
    <t>WHEAT20</t>
  </si>
  <si>
    <t>C-NUT1</t>
  </si>
  <si>
    <t>C-NUT2</t>
  </si>
  <si>
    <t>C-NUT3</t>
  </si>
  <si>
    <t>C-NUT4</t>
  </si>
  <si>
    <t>C-NUT5</t>
  </si>
  <si>
    <t>C-NUT6</t>
  </si>
  <si>
    <t>C-NUT7</t>
  </si>
  <si>
    <t>C-NUT8</t>
  </si>
  <si>
    <t>C-NUT9</t>
  </si>
  <si>
    <t>C-NUT10</t>
  </si>
  <si>
    <t>C-NUT11</t>
  </si>
  <si>
    <t>C-NUT12</t>
  </si>
  <si>
    <t>C-NUT13</t>
  </si>
  <si>
    <t>C-NUT14</t>
  </si>
  <si>
    <t>C-NUT15</t>
  </si>
  <si>
    <t>C-NUT16</t>
  </si>
  <si>
    <t>C-NUT17</t>
  </si>
  <si>
    <t>C-NUT18</t>
  </si>
  <si>
    <t>C-NUT19</t>
  </si>
  <si>
    <t>C-NUT20</t>
  </si>
  <si>
    <t xml:space="preserve">PEANUT1 </t>
  </si>
  <si>
    <t>PEANUT2</t>
  </si>
  <si>
    <t>PEANUT3</t>
  </si>
  <si>
    <t>PEANUT4</t>
  </si>
  <si>
    <t>PEANUT5</t>
  </si>
  <si>
    <t>PEANUT6</t>
  </si>
  <si>
    <t>PEANUT7</t>
  </si>
  <si>
    <t>PEANUT8</t>
  </si>
  <si>
    <t>PEANUT9</t>
  </si>
  <si>
    <t>PEANUT10</t>
  </si>
  <si>
    <t>PEANUT11</t>
  </si>
  <si>
    <t>PEANUT12</t>
  </si>
  <si>
    <t>PEANUT13</t>
  </si>
  <si>
    <t>PEANUT14</t>
  </si>
  <si>
    <t>PEANUT15</t>
  </si>
  <si>
    <t>PEANUT16</t>
  </si>
  <si>
    <t>PEANUT17</t>
  </si>
  <si>
    <t>PEANUT18</t>
  </si>
  <si>
    <t>PEANUT19</t>
  </si>
  <si>
    <t>PEANUT20</t>
  </si>
  <si>
    <t>PLATE 3 (MEAN) IgG1 SERUM</t>
  </si>
  <si>
    <t>PLATE 1 (MEAN) PLATE 1 IgE SERUM</t>
  </si>
  <si>
    <t>Plate 1 (Mean) Plate 1 IgE SERUM</t>
  </si>
  <si>
    <t>Plate 3 (Mean) IgG1 SERUM</t>
  </si>
  <si>
    <t>PLATE 1 (MEAN) PLACA 1 IgE SERUM</t>
  </si>
  <si>
    <t>Placa 3 (MEDIA) IgG1 SERUM</t>
  </si>
  <si>
    <t>Placa 1 (MEDIA) PLACA 1 IgE SERUM</t>
  </si>
  <si>
    <t>PLATE 1 SERUM IgE/IgG1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</si>
</sst>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82">
    <xf numFmtId="0" fontId="0" fillId="0" borderId="0" xfId="0"/>
    <xf numFmtId="164" fontId="0" fillId="0" borderId="0" xfId="0" applyNumberForma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/>
    <xf numFmtId="164" fontId="4" fillId="12" borderId="1" xfId="0" applyNumberFormat="1" applyFont="1" applyFill="1" applyBorder="1" applyAlignment="1">
      <alignment horizontal="center"/>
    </xf>
    <xf numFmtId="0" fontId="0" fillId="14" borderId="1" xfId="0" applyFill="1" applyBorder="1"/>
    <xf numFmtId="0" fontId="0" fillId="14" borderId="2" xfId="0" applyFill="1" applyBorder="1"/>
    <xf numFmtId="164" fontId="4" fillId="15" borderId="1" xfId="0" applyNumberFormat="1" applyFont="1" applyFill="1" applyBorder="1" applyAlignment="1">
      <alignment horizontal="center"/>
    </xf>
    <xf numFmtId="164" fontId="4" fillId="12" borderId="0" xfId="0" applyNumberFormat="1" applyFont="1" applyFill="1" applyBorder="1" applyAlignment="1">
      <alignment horizontal="center"/>
    </xf>
    <xf numFmtId="0" fontId="5" fillId="12" borderId="0" xfId="0" applyFont="1" applyFill="1" applyAlignment="1">
      <alignment horizontal="center"/>
    </xf>
    <xf numFmtId="0" fontId="3" fillId="12" borderId="0" xfId="0" applyFont="1" applyFill="1" applyBorder="1" applyAlignment="1">
      <alignment horizontal="center"/>
    </xf>
    <xf numFmtId="0" fontId="0" fillId="12" borderId="0" xfId="0" applyFill="1"/>
    <xf numFmtId="164" fontId="0" fillId="0" borderId="1" xfId="0" applyNumberFormat="1" applyBorder="1"/>
    <xf numFmtId="0" fontId="3" fillId="2" borderId="0" xfId="0" applyFont="1" applyFill="1" applyBorder="1" applyAlignment="1">
      <alignment horizontal="center"/>
    </xf>
    <xf numFmtId="164" fontId="4" fillId="16" borderId="1" xfId="0" applyNumberFormat="1" applyFont="1" applyFill="1" applyBorder="1" applyAlignment="1">
      <alignment horizontal="center"/>
    </xf>
    <xf numFmtId="164" fontId="4" fillId="12" borderId="3" xfId="0" applyNumberFormat="1" applyFont="1" applyFill="1" applyBorder="1" applyAlignment="1">
      <alignment horizontal="center"/>
    </xf>
    <xf numFmtId="164" fontId="4" fillId="15" borderId="3" xfId="0" applyNumberFormat="1" applyFont="1" applyFill="1" applyBorder="1" applyAlignment="1">
      <alignment horizontal="center"/>
    </xf>
    <xf numFmtId="164" fontId="4" fillId="12" borderId="4" xfId="0" applyNumberFormat="1" applyFont="1" applyFill="1" applyBorder="1" applyAlignment="1">
      <alignment horizontal="center"/>
    </xf>
    <xf numFmtId="164" fontId="4" fillId="12" borderId="5" xfId="0" applyNumberFormat="1" applyFont="1" applyFill="1" applyBorder="1" applyAlignment="1">
      <alignment horizontal="center"/>
    </xf>
    <xf numFmtId="164" fontId="4" fillId="12" borderId="6" xfId="0" applyNumberFormat="1" applyFont="1" applyFill="1" applyBorder="1" applyAlignment="1">
      <alignment horizontal="center"/>
    </xf>
    <xf numFmtId="164" fontId="4" fillId="12" borderId="7" xfId="0" applyNumberFormat="1" applyFont="1" applyFill="1" applyBorder="1" applyAlignment="1">
      <alignment horizontal="center"/>
    </xf>
    <xf numFmtId="0" fontId="0" fillId="0" borderId="8" xfId="0" applyBorder="1"/>
    <xf numFmtId="164" fontId="4" fillId="12" borderId="8" xfId="0" applyNumberFormat="1" applyFont="1" applyFill="1" applyBorder="1" applyAlignment="1">
      <alignment horizontal="center"/>
    </xf>
    <xf numFmtId="164" fontId="4" fillId="12" borderId="9" xfId="0" applyNumberFormat="1" applyFont="1" applyFill="1" applyBorder="1" applyAlignment="1">
      <alignment horizontal="center"/>
    </xf>
    <xf numFmtId="164" fontId="0" fillId="12" borderId="1" xfId="0" applyNumberFormat="1" applyFill="1" applyBorder="1"/>
    <xf numFmtId="164" fontId="0" fillId="12" borderId="6" xfId="0" applyNumberFormat="1" applyFill="1" applyBorder="1"/>
    <xf numFmtId="164" fontId="0" fillId="12" borderId="7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0" fillId="12" borderId="9" xfId="0" applyNumberFormat="1" applyFill="1" applyBorder="1"/>
    <xf numFmtId="0" fontId="2" fillId="0" borderId="0" xfId="0" applyFont="1" applyAlignment="1">
      <alignment horizontal="center"/>
    </xf>
    <xf numFmtId="164" fontId="0" fillId="0" borderId="6" xfId="0" applyNumberFormat="1" applyBorder="1"/>
    <xf numFmtId="164" fontId="0" fillId="0" borderId="8" xfId="0" applyNumberFormat="1" applyBorder="1"/>
    <xf numFmtId="164" fontId="0" fillId="0" borderId="0" xfId="0" applyNumberFormat="1" applyBorder="1"/>
    <xf numFmtId="164" fontId="4" fillId="16" borderId="3" xfId="0" applyNumberFormat="1" applyFont="1" applyFill="1" applyBorder="1" applyAlignment="1">
      <alignment horizontal="center"/>
    </xf>
    <xf numFmtId="0" fontId="0" fillId="0" borderId="0" xfId="0" applyAlignment="1"/>
    <xf numFmtId="164" fontId="6" fillId="12" borderId="1" xfId="0" applyNumberFormat="1" applyFont="1" applyFill="1" applyBorder="1" applyAlignment="1">
      <alignment horizontal="center"/>
    </xf>
    <xf numFmtId="164" fontId="4" fillId="12" borderId="2" xfId="0" applyNumberFormat="1" applyFont="1" applyFill="1" applyBorder="1" applyAlignment="1">
      <alignment horizontal="center"/>
    </xf>
    <xf numFmtId="0" fontId="7" fillId="0" borderId="1" xfId="0" applyFont="1" applyBorder="1"/>
    <xf numFmtId="0" fontId="0" fillId="0" borderId="12" xfId="0" applyBorder="1"/>
    <xf numFmtId="0" fontId="0" fillId="0" borderId="18" xfId="0" applyBorder="1"/>
    <xf numFmtId="0" fontId="0" fillId="0" borderId="19" xfId="0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11" xfId="0" applyFont="1" applyBorder="1"/>
    <xf numFmtId="0" fontId="7" fillId="0" borderId="9" xfId="0" applyFont="1" applyBorder="1"/>
    <xf numFmtId="0" fontId="0" fillId="0" borderId="20" xfId="0" applyBorder="1"/>
    <xf numFmtId="164" fontId="0" fillId="0" borderId="15" xfId="0" applyNumberFormat="1" applyBorder="1"/>
    <xf numFmtId="164" fontId="0" fillId="0" borderId="16" xfId="0" applyNumberFormat="1" applyBorder="1"/>
    <xf numFmtId="164" fontId="7" fillId="0" borderId="1" xfId="0" applyNumberFormat="1" applyFont="1" applyBorder="1" applyAlignment="1">
      <alignment horizontal="left" indent="3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2" fillId="12" borderId="4" xfId="0" applyFont="1" applyFill="1" applyBorder="1" applyAlignment="1">
      <alignment horizontal="center"/>
    </xf>
    <xf numFmtId="0" fontId="2" fillId="12" borderId="10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13" borderId="1" xfId="0" applyFont="1" applyFill="1" applyBorder="1" applyAlignment="1">
      <alignment horizontal="center"/>
    </xf>
    <xf numFmtId="164" fontId="1" fillId="12" borderId="4" xfId="0" applyNumberFormat="1" applyFont="1" applyFill="1" applyBorder="1" applyAlignment="1">
      <alignment horizontal="center"/>
    </xf>
    <xf numFmtId="0" fontId="10" fillId="0" borderId="1" xfId="0" applyFont="1" applyBorder="1"/>
    <xf numFmtId="0" fontId="10" fillId="0" borderId="21" xfId="0" applyFont="1" applyBorder="1"/>
    <xf numFmtId="0" fontId="10" fillId="0" borderId="12" xfId="0" applyFont="1" applyBorder="1"/>
    <xf numFmtId="0" fontId="10" fillId="0" borderId="22" xfId="0" applyFont="1" applyBorder="1"/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34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2"/>
  <sheetViews>
    <sheetView workbookViewId="0">
      <selection activeCell="Q16" sqref="Q16"/>
    </sheetView>
  </sheetViews>
  <sheetFormatPr baseColWidth="10" defaultColWidth="8.83203125" defaultRowHeight="14" x14ac:dyDescent="0"/>
  <cols>
    <col min="5" max="5" width="10" customWidth="1"/>
    <col min="8" max="8" width="10.5" customWidth="1"/>
  </cols>
  <sheetData>
    <row r="2" spans="2:14">
      <c r="G2" t="s">
        <v>0</v>
      </c>
    </row>
    <row r="3" spans="2:14">
      <c r="D3" s="1"/>
    </row>
    <row r="4" spans="2:14" ht="16">
      <c r="B4" s="2"/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</row>
    <row r="5" spans="2:14" ht="16">
      <c r="B5" s="2" t="s">
        <v>1</v>
      </c>
      <c r="C5" s="3">
        <v>0.45200000000000001</v>
      </c>
      <c r="D5" s="4">
        <v>0.57799999999999996</v>
      </c>
      <c r="E5" s="5">
        <v>0.307</v>
      </c>
      <c r="F5" s="4">
        <v>0.754</v>
      </c>
      <c r="G5" s="6">
        <v>0.224</v>
      </c>
      <c r="H5" s="7">
        <v>0.32900000000000001</v>
      </c>
      <c r="I5" s="6">
        <v>0.23599999999999999</v>
      </c>
      <c r="J5" s="6">
        <v>0.29299999999999998</v>
      </c>
      <c r="K5" s="8">
        <v>0.53700000000000003</v>
      </c>
      <c r="L5" s="7">
        <v>0.36399999999999999</v>
      </c>
      <c r="M5" s="8">
        <v>0.63300000000000001</v>
      </c>
      <c r="N5" s="4">
        <v>1.3660000000000001</v>
      </c>
    </row>
    <row r="6" spans="2:14" ht="16">
      <c r="B6" s="2" t="s">
        <v>2</v>
      </c>
      <c r="C6" s="7">
        <v>0.32700000000000001</v>
      </c>
      <c r="D6" s="4">
        <v>0.70699999999999996</v>
      </c>
      <c r="E6" s="6">
        <v>0.254</v>
      </c>
      <c r="F6" s="9">
        <v>0.72</v>
      </c>
      <c r="G6" s="6">
        <v>0.29099999999999998</v>
      </c>
      <c r="H6" s="7">
        <v>0.36799999999999999</v>
      </c>
      <c r="I6" s="6">
        <v>0.29499999999999998</v>
      </c>
      <c r="J6" s="8">
        <v>0.58899999999999997</v>
      </c>
      <c r="K6" s="7">
        <v>0.39200000000000002</v>
      </c>
      <c r="L6" s="7">
        <v>0.38100000000000001</v>
      </c>
      <c r="M6" s="4">
        <v>0.70899999999999996</v>
      </c>
      <c r="N6" s="7">
        <v>0.30599999999999999</v>
      </c>
    </row>
    <row r="7" spans="2:14" ht="16">
      <c r="B7" s="2" t="s">
        <v>3</v>
      </c>
      <c r="C7" s="7">
        <v>0.38200000000000001</v>
      </c>
      <c r="D7" s="3">
        <v>0.49399999999999999</v>
      </c>
      <c r="E7" s="6">
        <v>0.26600000000000001</v>
      </c>
      <c r="F7" s="5">
        <v>0.499</v>
      </c>
      <c r="G7" s="6">
        <v>0.27700000000000002</v>
      </c>
      <c r="H7" s="10">
        <v>1.5069999999999999</v>
      </c>
      <c r="I7" s="6">
        <v>0.216</v>
      </c>
      <c r="J7" s="6">
        <v>0.27800000000000002</v>
      </c>
      <c r="K7" s="6">
        <v>0.29799999999999999</v>
      </c>
      <c r="L7" s="4">
        <v>0.51900000000000002</v>
      </c>
      <c r="M7" s="3">
        <v>0.41899999999999998</v>
      </c>
      <c r="N7" s="7">
        <v>0.30499999999999999</v>
      </c>
    </row>
    <row r="8" spans="2:14" ht="16">
      <c r="B8" s="2" t="s">
        <v>4</v>
      </c>
      <c r="C8" s="7">
        <v>0.39400000000000002</v>
      </c>
      <c r="D8" s="3">
        <v>0.41899999999999998</v>
      </c>
      <c r="E8" s="6">
        <v>0.249</v>
      </c>
      <c r="F8" s="6">
        <v>0.26900000000000002</v>
      </c>
      <c r="G8" s="6">
        <v>0.23200000000000001</v>
      </c>
      <c r="H8" s="6">
        <v>0.20599999999999999</v>
      </c>
      <c r="I8" s="6">
        <v>0.27200000000000002</v>
      </c>
      <c r="J8" s="6">
        <v>0.22900000000000001</v>
      </c>
      <c r="K8" s="6">
        <v>0.28499999999999998</v>
      </c>
      <c r="L8" s="8">
        <v>0.64400000000000002</v>
      </c>
      <c r="M8" s="7">
        <v>0.316</v>
      </c>
      <c r="N8" s="7">
        <v>0.33600000000000002</v>
      </c>
    </row>
    <row r="9" spans="2:14" ht="16">
      <c r="B9" s="2" t="s">
        <v>5</v>
      </c>
      <c r="C9" s="7">
        <v>0.36799999999999999</v>
      </c>
      <c r="D9" s="11">
        <v>0.22500000000000001</v>
      </c>
      <c r="E9" s="12"/>
      <c r="F9" s="6">
        <v>0.23100000000000001</v>
      </c>
      <c r="G9" s="12"/>
      <c r="H9" s="12"/>
      <c r="I9" s="12"/>
      <c r="J9" s="12"/>
      <c r="K9" s="12"/>
      <c r="L9" s="12"/>
      <c r="M9" s="12"/>
      <c r="N9" s="12"/>
    </row>
    <row r="10" spans="2:14" ht="16">
      <c r="B10" s="2" t="s">
        <v>6</v>
      </c>
      <c r="C10" s="7">
        <v>0.35899999999999999</v>
      </c>
      <c r="D10" s="11">
        <v>0.25800000000000001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spans="2:14" ht="16">
      <c r="B11" s="2" t="s">
        <v>7</v>
      </c>
      <c r="C11" s="7">
        <v>0.33100000000000002</v>
      </c>
      <c r="D11" s="7">
        <v>0.34799999999999998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2:14" ht="16">
      <c r="B12" s="2" t="s">
        <v>8</v>
      </c>
      <c r="C12" s="3">
        <v>0.44500000000000001</v>
      </c>
      <c r="D12" s="11">
        <v>0.28899999999999998</v>
      </c>
      <c r="E12" s="12"/>
      <c r="F12" s="12"/>
      <c r="G12" s="12"/>
      <c r="H12" s="12"/>
      <c r="I12" s="12"/>
      <c r="J12" s="12"/>
      <c r="K12" s="12"/>
      <c r="L12" s="12">
        <v>6.0999999999999999E-2</v>
      </c>
      <c r="M12" s="7">
        <v>0.35199999999999998</v>
      </c>
      <c r="N12" s="13">
        <v>0.13400000000000001</v>
      </c>
    </row>
    <row r="13" spans="2:14" ht="20">
      <c r="L13" s="14"/>
      <c r="M13" s="14"/>
      <c r="N13" s="14"/>
    </row>
    <row r="14" spans="2:14">
      <c r="B14" s="15"/>
      <c r="C14" s="15">
        <v>1</v>
      </c>
      <c r="D14" s="15">
        <v>2</v>
      </c>
      <c r="E14" s="15">
        <v>3</v>
      </c>
      <c r="F14" s="15">
        <v>4</v>
      </c>
      <c r="G14" s="15">
        <v>5</v>
      </c>
      <c r="H14" s="15">
        <v>6</v>
      </c>
      <c r="I14" s="15">
        <v>7</v>
      </c>
      <c r="J14" s="15">
        <v>8</v>
      </c>
      <c r="K14" s="15">
        <v>9</v>
      </c>
      <c r="L14" s="15">
        <v>10</v>
      </c>
      <c r="M14" s="15">
        <v>11</v>
      </c>
      <c r="N14" s="15">
        <v>12</v>
      </c>
    </row>
    <row r="15" spans="2:14">
      <c r="B15" s="15" t="s">
        <v>1</v>
      </c>
      <c r="C15" s="15" t="s">
        <v>9</v>
      </c>
      <c r="D15" s="15" t="s">
        <v>76</v>
      </c>
      <c r="E15" s="15" t="s">
        <v>82</v>
      </c>
      <c r="F15" s="15" t="s">
        <v>84</v>
      </c>
      <c r="G15" s="15" t="s">
        <v>86</v>
      </c>
      <c r="H15" s="15" t="s">
        <v>88</v>
      </c>
      <c r="I15" s="15" t="s">
        <v>90</v>
      </c>
      <c r="J15" s="15" t="s">
        <v>10</v>
      </c>
      <c r="K15" s="15" t="s">
        <v>11</v>
      </c>
      <c r="L15" s="15" t="s">
        <v>92</v>
      </c>
      <c r="M15" s="15" t="s">
        <v>12</v>
      </c>
      <c r="N15" s="15" t="s">
        <v>13</v>
      </c>
    </row>
    <row r="16" spans="2:14">
      <c r="B16" s="15" t="s">
        <v>2</v>
      </c>
      <c r="C16" s="15" t="s">
        <v>9</v>
      </c>
      <c r="D16" s="15" t="s">
        <v>76</v>
      </c>
      <c r="E16" s="15" t="s">
        <v>82</v>
      </c>
      <c r="F16" s="15" t="s">
        <v>84</v>
      </c>
      <c r="G16" s="15" t="s">
        <v>86</v>
      </c>
      <c r="H16" s="15" t="s">
        <v>88</v>
      </c>
      <c r="I16" s="15" t="s">
        <v>90</v>
      </c>
      <c r="J16" s="15" t="s">
        <v>10</v>
      </c>
      <c r="K16" s="15" t="s">
        <v>11</v>
      </c>
      <c r="L16" s="15" t="s">
        <v>92</v>
      </c>
      <c r="M16" s="15" t="s">
        <v>12</v>
      </c>
      <c r="N16" s="15" t="s">
        <v>13</v>
      </c>
    </row>
    <row r="17" spans="2:14">
      <c r="B17" s="15" t="s">
        <v>3</v>
      </c>
      <c r="C17" s="15" t="s">
        <v>14</v>
      </c>
      <c r="D17" s="15" t="s">
        <v>77</v>
      </c>
      <c r="E17" s="15" t="s">
        <v>83</v>
      </c>
      <c r="F17" s="15" t="s">
        <v>84</v>
      </c>
      <c r="G17" s="15" t="s">
        <v>87</v>
      </c>
      <c r="H17" s="15" t="s">
        <v>89</v>
      </c>
      <c r="I17" s="15" t="s">
        <v>91</v>
      </c>
      <c r="J17" s="15" t="s">
        <v>15</v>
      </c>
      <c r="K17" s="15" t="s">
        <v>16</v>
      </c>
      <c r="L17" s="15" t="s">
        <v>93</v>
      </c>
      <c r="M17" s="15" t="s">
        <v>17</v>
      </c>
      <c r="N17" s="15" t="s">
        <v>18</v>
      </c>
    </row>
    <row r="18" spans="2:14">
      <c r="B18" s="15" t="s">
        <v>4</v>
      </c>
      <c r="C18" s="15" t="s">
        <v>14</v>
      </c>
      <c r="D18" s="15" t="s">
        <v>77</v>
      </c>
      <c r="E18" s="15" t="s">
        <v>83</v>
      </c>
      <c r="F18" s="15" t="s">
        <v>85</v>
      </c>
      <c r="G18" s="15" t="s">
        <v>87</v>
      </c>
      <c r="H18" s="15" t="s">
        <v>89</v>
      </c>
      <c r="I18" s="15" t="s">
        <v>91</v>
      </c>
      <c r="J18" s="15" t="s">
        <v>15</v>
      </c>
      <c r="K18" s="15" t="s">
        <v>16</v>
      </c>
      <c r="L18" s="15" t="s">
        <v>93</v>
      </c>
      <c r="M18" s="15" t="s">
        <v>17</v>
      </c>
      <c r="N18" s="15" t="s">
        <v>18</v>
      </c>
    </row>
    <row r="19" spans="2:14">
      <c r="B19" s="15" t="s">
        <v>5</v>
      </c>
      <c r="C19" s="15" t="s">
        <v>78</v>
      </c>
      <c r="D19" s="15" t="s">
        <v>79</v>
      </c>
      <c r="E19" s="15"/>
      <c r="F19" s="15" t="s">
        <v>85</v>
      </c>
      <c r="G19" s="15"/>
      <c r="H19" s="15"/>
      <c r="I19" s="15"/>
      <c r="J19" s="15"/>
      <c r="K19" s="15"/>
      <c r="L19" s="15"/>
      <c r="M19" s="15"/>
      <c r="N19" s="15"/>
    </row>
    <row r="20" spans="2:14">
      <c r="B20" s="15" t="s">
        <v>6</v>
      </c>
      <c r="C20" s="15" t="s">
        <v>78</v>
      </c>
      <c r="D20" s="15" t="s">
        <v>79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2:14">
      <c r="B21" s="15" t="s">
        <v>7</v>
      </c>
      <c r="C21" s="15" t="s">
        <v>80</v>
      </c>
      <c r="D21" s="15" t="s">
        <v>81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2:14">
      <c r="B22" s="15" t="s">
        <v>8</v>
      </c>
      <c r="C22" s="15" t="s">
        <v>80</v>
      </c>
      <c r="D22" s="15" t="s">
        <v>81</v>
      </c>
      <c r="E22" s="15"/>
      <c r="F22" s="15"/>
      <c r="G22" s="15"/>
      <c r="H22" s="15"/>
      <c r="I22" s="15"/>
      <c r="J22" s="15"/>
      <c r="K22" s="15"/>
      <c r="L22" s="15" t="s">
        <v>60</v>
      </c>
      <c r="M22" s="15" t="s">
        <v>61</v>
      </c>
      <c r="N22" s="15" t="s">
        <v>62</v>
      </c>
    </row>
  </sheetData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BE41"/>
  <sheetViews>
    <sheetView workbookViewId="0">
      <pane ySplit="1" topLeftCell="A13" activePane="bottomLeft" state="frozen"/>
      <selection pane="bottomLeft" activeCell="L3" sqref="L3"/>
    </sheetView>
  </sheetViews>
  <sheetFormatPr baseColWidth="10" defaultColWidth="8.83203125" defaultRowHeight="14" x14ac:dyDescent="0"/>
  <cols>
    <col min="3" max="3" width="9.5" bestFit="1" customWidth="1"/>
    <col min="4" max="4" width="10.5" customWidth="1"/>
  </cols>
  <sheetData>
    <row r="1" spans="1:57" ht="15" thickBot="1">
      <c r="B1" s="63" t="s">
        <v>64</v>
      </c>
      <c r="C1" s="64"/>
      <c r="D1" s="64"/>
      <c r="E1" s="65"/>
      <c r="F1" s="63" t="s">
        <v>65</v>
      </c>
      <c r="G1" s="64"/>
      <c r="H1" s="64"/>
      <c r="I1" s="65"/>
      <c r="J1" s="63" t="s">
        <v>66</v>
      </c>
      <c r="K1" s="64"/>
      <c r="L1" s="64"/>
      <c r="M1" s="65"/>
      <c r="N1" s="63" t="s">
        <v>67</v>
      </c>
      <c r="O1" s="64"/>
      <c r="P1" s="64"/>
      <c r="Q1" s="65"/>
      <c r="R1" s="63" t="s">
        <v>68</v>
      </c>
      <c r="S1" s="64"/>
      <c r="T1" s="64"/>
      <c r="U1" s="65"/>
      <c r="V1" s="63" t="s">
        <v>69</v>
      </c>
      <c r="W1" s="64"/>
      <c r="X1" s="64"/>
      <c r="Y1" s="65"/>
      <c r="Z1" s="63" t="s">
        <v>70</v>
      </c>
      <c r="AA1" s="64"/>
      <c r="AB1" s="64"/>
      <c r="AC1" s="65"/>
      <c r="AD1" s="63" t="s">
        <v>71</v>
      </c>
      <c r="AE1" s="64"/>
      <c r="AF1" s="64"/>
      <c r="AG1" s="65"/>
      <c r="AH1" s="63" t="s">
        <v>55</v>
      </c>
      <c r="AI1" s="64"/>
      <c r="AJ1" s="64"/>
      <c r="AK1" s="65"/>
      <c r="AL1" s="63" t="s">
        <v>72</v>
      </c>
      <c r="AM1" s="64"/>
      <c r="AN1" s="64"/>
      <c r="AO1" s="65"/>
      <c r="AP1" s="63" t="s">
        <v>56</v>
      </c>
      <c r="AQ1" s="64"/>
      <c r="AR1" s="64"/>
      <c r="AS1" s="65"/>
      <c r="AT1" s="63" t="s">
        <v>73</v>
      </c>
      <c r="AU1" s="64"/>
      <c r="AV1" s="64"/>
      <c r="AW1" s="65"/>
      <c r="AX1" s="63" t="s">
        <v>74</v>
      </c>
      <c r="AY1" s="64"/>
      <c r="AZ1" s="64"/>
      <c r="BA1" s="65"/>
      <c r="BB1" s="66" t="s">
        <v>75</v>
      </c>
      <c r="BC1" s="67"/>
      <c r="BD1" s="67"/>
      <c r="BE1" s="68"/>
    </row>
    <row r="2" spans="1:57" ht="15" thickBot="1">
      <c r="A2" s="59" t="s">
        <v>44</v>
      </c>
      <c r="B2" s="60">
        <v>0.13500000000000001</v>
      </c>
      <c r="C2" s="60">
        <v>0.13700000000000001</v>
      </c>
      <c r="D2" s="60">
        <v>0.14000000000000001</v>
      </c>
      <c r="E2" s="60">
        <v>0.14199999999999999</v>
      </c>
      <c r="F2" s="60">
        <v>0.14000000000000001</v>
      </c>
      <c r="G2" s="60">
        <v>0.15</v>
      </c>
      <c r="H2" s="60">
        <v>0.15</v>
      </c>
      <c r="I2" s="60">
        <v>0.191</v>
      </c>
      <c r="J2" s="60">
        <v>0.17799999999999999</v>
      </c>
      <c r="K2" s="60">
        <v>0.16</v>
      </c>
      <c r="L2" s="60">
        <v>0.17399999999999999</v>
      </c>
      <c r="M2" s="60">
        <v>0.16400000000000001</v>
      </c>
      <c r="N2" s="60">
        <v>0.20799999999999999</v>
      </c>
      <c r="O2" s="60">
        <v>0.187</v>
      </c>
      <c r="P2" s="60">
        <v>0.18099999999999999</v>
      </c>
      <c r="Q2" s="60">
        <v>0.17699999999999999</v>
      </c>
      <c r="R2" s="60">
        <v>0.21299999999999999</v>
      </c>
      <c r="S2" s="60">
        <v>0.21199999999999999</v>
      </c>
      <c r="T2" s="60">
        <v>0.192</v>
      </c>
      <c r="U2" s="60">
        <v>0.21299999999999999</v>
      </c>
      <c r="V2" s="60">
        <v>0.215</v>
      </c>
      <c r="W2" s="60">
        <v>0.21199999999999999</v>
      </c>
      <c r="X2" s="60">
        <v>0.218</v>
      </c>
      <c r="Y2" s="60">
        <v>0.219</v>
      </c>
      <c r="Z2" s="60">
        <v>0.22600000000000001</v>
      </c>
      <c r="AA2" s="60">
        <v>0.223</v>
      </c>
      <c r="AB2" s="60">
        <v>0.223</v>
      </c>
      <c r="AC2" s="60">
        <v>0.216</v>
      </c>
      <c r="AD2" s="60">
        <v>0.192</v>
      </c>
      <c r="AE2" s="60">
        <v>0.187</v>
      </c>
      <c r="AF2" s="60">
        <v>0.19900000000000001</v>
      </c>
      <c r="AG2" s="60">
        <v>0.185</v>
      </c>
      <c r="AH2" s="60">
        <v>0.21299999999999999</v>
      </c>
      <c r="AI2" s="60">
        <v>0.22</v>
      </c>
      <c r="AJ2" s="60">
        <v>0.19900000000000001</v>
      </c>
      <c r="AK2" s="60">
        <v>0.22800000000000001</v>
      </c>
      <c r="AL2" s="60">
        <v>0.188</v>
      </c>
      <c r="AM2" s="60">
        <v>0.193</v>
      </c>
      <c r="AN2" s="60">
        <v>0.19700000000000001</v>
      </c>
      <c r="AO2" s="60">
        <v>0.20100000000000001</v>
      </c>
      <c r="AP2" s="60">
        <v>0.187</v>
      </c>
      <c r="AQ2" s="60">
        <v>0.191</v>
      </c>
      <c r="AR2" s="60">
        <v>0.19</v>
      </c>
      <c r="AS2" s="60">
        <v>0.187</v>
      </c>
      <c r="AT2" s="60">
        <v>0.20100000000000001</v>
      </c>
      <c r="AU2" s="60">
        <v>0.193</v>
      </c>
      <c r="AV2" s="60">
        <v>0.19700000000000001</v>
      </c>
      <c r="AW2" s="60">
        <v>0.185</v>
      </c>
      <c r="AX2" s="60">
        <v>0.248</v>
      </c>
      <c r="AY2" s="60">
        <v>0.23799999999999999</v>
      </c>
      <c r="AZ2" s="60">
        <v>0.24299999999999999</v>
      </c>
      <c r="BA2" s="60">
        <v>0.23100000000000001</v>
      </c>
      <c r="BB2" s="60">
        <v>0.19400000000000001</v>
      </c>
      <c r="BC2" s="60">
        <v>0.2</v>
      </c>
      <c r="BD2" s="60">
        <v>0.191</v>
      </c>
      <c r="BE2" s="61">
        <v>0.19900000000000001</v>
      </c>
    </row>
    <row r="3" spans="1:57">
      <c r="B3" s="52" t="s">
        <v>51</v>
      </c>
      <c r="C3" s="51" t="s">
        <v>52</v>
      </c>
      <c r="D3" s="51" t="s">
        <v>53</v>
      </c>
      <c r="E3" s="53" t="s">
        <v>54</v>
      </c>
      <c r="F3" s="52" t="s">
        <v>51</v>
      </c>
      <c r="G3" s="51" t="s">
        <v>52</v>
      </c>
      <c r="H3" s="51" t="s">
        <v>53</v>
      </c>
      <c r="I3" s="53" t="s">
        <v>54</v>
      </c>
      <c r="J3" s="52" t="s">
        <v>51</v>
      </c>
      <c r="K3" s="51" t="s">
        <v>52</v>
      </c>
      <c r="L3" s="51" t="s">
        <v>53</v>
      </c>
      <c r="M3" s="53" t="s">
        <v>54</v>
      </c>
      <c r="N3" s="52" t="s">
        <v>51</v>
      </c>
      <c r="O3" s="51" t="s">
        <v>52</v>
      </c>
      <c r="P3" s="51" t="s">
        <v>53</v>
      </c>
      <c r="Q3" s="53" t="s">
        <v>54</v>
      </c>
      <c r="R3" s="52" t="s">
        <v>51</v>
      </c>
      <c r="S3" s="51" t="s">
        <v>52</v>
      </c>
      <c r="T3" s="51" t="s">
        <v>53</v>
      </c>
      <c r="U3" s="53" t="s">
        <v>54</v>
      </c>
      <c r="V3" s="52" t="s">
        <v>51</v>
      </c>
      <c r="W3" s="51" t="s">
        <v>52</v>
      </c>
      <c r="X3" s="51" t="s">
        <v>53</v>
      </c>
      <c r="Y3" s="53" t="s">
        <v>54</v>
      </c>
      <c r="Z3" s="52" t="s">
        <v>51</v>
      </c>
      <c r="AA3" s="51" t="s">
        <v>52</v>
      </c>
      <c r="AB3" s="51" t="s">
        <v>53</v>
      </c>
      <c r="AC3" s="53" t="s">
        <v>54</v>
      </c>
      <c r="AD3" s="52" t="s">
        <v>51</v>
      </c>
      <c r="AE3" s="51" t="s">
        <v>52</v>
      </c>
      <c r="AF3" s="51" t="s">
        <v>53</v>
      </c>
      <c r="AG3" s="53" t="s">
        <v>54</v>
      </c>
      <c r="AH3" s="52" t="s">
        <v>51</v>
      </c>
      <c r="AI3" s="51" t="s">
        <v>52</v>
      </c>
      <c r="AJ3" s="51" t="s">
        <v>53</v>
      </c>
      <c r="AK3" s="53" t="s">
        <v>54</v>
      </c>
      <c r="AL3" s="52" t="s">
        <v>51</v>
      </c>
      <c r="AM3" s="51" t="s">
        <v>52</v>
      </c>
      <c r="AN3" s="51" t="s">
        <v>53</v>
      </c>
      <c r="AO3" s="53" t="s">
        <v>54</v>
      </c>
      <c r="AP3" s="52" t="s">
        <v>51</v>
      </c>
      <c r="AQ3" s="51" t="s">
        <v>52</v>
      </c>
      <c r="AR3" s="51" t="s">
        <v>53</v>
      </c>
      <c r="AS3" s="53" t="s">
        <v>54</v>
      </c>
      <c r="AT3" s="52" t="s">
        <v>51</v>
      </c>
      <c r="AU3" s="51" t="s">
        <v>52</v>
      </c>
      <c r="AV3" s="51" t="s">
        <v>53</v>
      </c>
      <c r="AW3" s="53" t="s">
        <v>54</v>
      </c>
      <c r="AX3" s="52" t="s">
        <v>51</v>
      </c>
      <c r="AY3" s="51" t="s">
        <v>52</v>
      </c>
      <c r="AZ3" s="51" t="s">
        <v>53</v>
      </c>
      <c r="BA3" s="53" t="s">
        <v>54</v>
      </c>
      <c r="BB3" s="52" t="s">
        <v>51</v>
      </c>
      <c r="BC3" s="51" t="s">
        <v>52</v>
      </c>
      <c r="BD3" s="51" t="s">
        <v>53</v>
      </c>
      <c r="BE3" s="53" t="s">
        <v>54</v>
      </c>
    </row>
    <row r="4" spans="1:57">
      <c r="B4" s="54">
        <v>0.49099999999999999</v>
      </c>
      <c r="C4" s="50">
        <v>0.44500000000000001</v>
      </c>
      <c r="D4" s="50">
        <v>0.28899999999999998</v>
      </c>
      <c r="E4" s="55">
        <v>0.249</v>
      </c>
      <c r="F4" s="54">
        <v>0.69199999999999995</v>
      </c>
      <c r="G4" s="50">
        <v>0.44600000000000001</v>
      </c>
      <c r="H4" s="50">
        <v>0.48799999999999999</v>
      </c>
      <c r="I4" s="55">
        <v>0.41699999999999998</v>
      </c>
      <c r="J4" s="54">
        <v>0.27700000000000002</v>
      </c>
      <c r="K4" s="50">
        <v>0.13900000000000001</v>
      </c>
      <c r="L4" s="50">
        <v>0.26800000000000002</v>
      </c>
      <c r="M4" s="55">
        <v>0.23200000000000001</v>
      </c>
      <c r="N4" s="54">
        <v>0.247</v>
      </c>
      <c r="O4" s="50">
        <v>0.29099999999999998</v>
      </c>
      <c r="P4" s="50">
        <v>0.193</v>
      </c>
      <c r="Q4" s="55">
        <v>0.183</v>
      </c>
      <c r="R4" s="54">
        <v>0.23300000000000001</v>
      </c>
      <c r="S4" s="50">
        <v>0.27500000000000002</v>
      </c>
      <c r="T4" s="50">
        <v>0.20200000000000001</v>
      </c>
      <c r="U4" s="55">
        <v>0.30499999999999999</v>
      </c>
      <c r="V4" s="54">
        <v>0.13200000000000001</v>
      </c>
      <c r="W4" s="50">
        <v>0.13300000000000001</v>
      </c>
      <c r="X4" s="50">
        <v>0.16500000000000001</v>
      </c>
      <c r="Y4" s="55">
        <v>0.155</v>
      </c>
      <c r="Z4" s="54">
        <v>0.17</v>
      </c>
      <c r="AA4" s="50">
        <v>0.157</v>
      </c>
      <c r="AB4" s="50">
        <v>0.17</v>
      </c>
      <c r="AC4" s="55">
        <v>0.17</v>
      </c>
      <c r="AD4" s="54">
        <v>0.189</v>
      </c>
      <c r="AE4" s="50">
        <v>0.13200000000000001</v>
      </c>
      <c r="AF4" s="50">
        <v>0.13100000000000001</v>
      </c>
      <c r="AG4" s="55">
        <v>0.16200000000000001</v>
      </c>
      <c r="AH4" s="54">
        <v>0.17299999999999999</v>
      </c>
      <c r="AI4" s="50">
        <v>0.13800000000000001</v>
      </c>
      <c r="AJ4" s="50">
        <v>0.22900000000000001</v>
      </c>
      <c r="AK4" s="55">
        <v>0.152</v>
      </c>
      <c r="AL4" s="54">
        <v>0.14799999999999999</v>
      </c>
      <c r="AM4" s="50">
        <v>0.23400000000000001</v>
      </c>
      <c r="AN4" s="50">
        <v>0.13100000000000001</v>
      </c>
      <c r="AO4" s="55">
        <v>0.14399999999999999</v>
      </c>
      <c r="AP4" s="54">
        <v>0.19400000000000001</v>
      </c>
      <c r="AQ4" s="50">
        <v>0.17699999999999999</v>
      </c>
      <c r="AR4" s="50">
        <v>0.129</v>
      </c>
      <c r="AS4" s="55">
        <v>0.17699999999999999</v>
      </c>
      <c r="AT4" s="54">
        <v>0.188</v>
      </c>
      <c r="AU4" s="50">
        <v>0.14299999999999999</v>
      </c>
      <c r="AV4" s="50">
        <v>0.129</v>
      </c>
      <c r="AW4" s="55">
        <v>0.13500000000000001</v>
      </c>
      <c r="AX4" s="54">
        <v>0.13200000000000001</v>
      </c>
      <c r="AY4" s="50">
        <v>0.14399999999999999</v>
      </c>
      <c r="AZ4" s="50">
        <v>0.182</v>
      </c>
      <c r="BA4" s="55">
        <v>0.13700000000000001</v>
      </c>
      <c r="BB4" s="54">
        <v>0.16300000000000001</v>
      </c>
      <c r="BC4" s="50">
        <v>0.158</v>
      </c>
      <c r="BD4" s="50">
        <v>0.13500000000000001</v>
      </c>
      <c r="BE4" s="55">
        <v>0.159</v>
      </c>
    </row>
    <row r="5" spans="1:57">
      <c r="B5" s="54">
        <v>0.48799999999999999</v>
      </c>
      <c r="C5" s="50">
        <v>0.52600000000000002</v>
      </c>
      <c r="D5" s="50">
        <v>0.32700000000000001</v>
      </c>
      <c r="E5" s="55">
        <v>0.26</v>
      </c>
      <c r="F5" s="54">
        <v>0.4</v>
      </c>
      <c r="G5" s="50">
        <v>0.29299999999999998</v>
      </c>
      <c r="H5" s="50">
        <v>0.29799999999999999</v>
      </c>
      <c r="I5" s="55">
        <v>0.22</v>
      </c>
      <c r="J5" s="54">
        <v>0.155</v>
      </c>
      <c r="K5" s="50">
        <v>0.19400000000000001</v>
      </c>
      <c r="L5" s="50">
        <v>0.11600000000000001</v>
      </c>
      <c r="M5" s="55">
        <v>0.13500000000000001</v>
      </c>
      <c r="N5" s="54">
        <v>0.55200000000000005</v>
      </c>
      <c r="O5" s="50">
        <v>0.28299999999999997</v>
      </c>
      <c r="P5" s="50">
        <v>0.20100000000000001</v>
      </c>
      <c r="Q5" s="55">
        <v>0.23300000000000001</v>
      </c>
      <c r="R5" s="54">
        <v>0.23</v>
      </c>
      <c r="S5" s="50">
        <v>0.156</v>
      </c>
      <c r="T5" s="50">
        <v>0.25800000000000001</v>
      </c>
      <c r="U5" s="55">
        <v>0.221</v>
      </c>
      <c r="V5" s="54">
        <v>0.21</v>
      </c>
      <c r="W5" s="50">
        <v>0.29099999999999998</v>
      </c>
      <c r="X5" s="50">
        <v>0.25800000000000001</v>
      </c>
      <c r="Y5" s="55">
        <v>0.23799999999999999</v>
      </c>
      <c r="Z5" s="54">
        <v>0.14699999999999999</v>
      </c>
      <c r="AA5" s="50">
        <v>0.14899999999999999</v>
      </c>
      <c r="AB5" s="50">
        <v>0.126</v>
      </c>
      <c r="AC5" s="55">
        <v>0.13800000000000001</v>
      </c>
      <c r="AD5" s="54">
        <v>0.16700000000000001</v>
      </c>
      <c r="AE5" s="50">
        <v>0.156</v>
      </c>
      <c r="AF5" s="50">
        <v>0.16800000000000001</v>
      </c>
      <c r="AG5" s="55">
        <v>0.13</v>
      </c>
      <c r="AH5" s="54">
        <v>0.251</v>
      </c>
      <c r="AI5" s="50">
        <v>0.14399999999999999</v>
      </c>
      <c r="AJ5" s="50">
        <v>0.33400000000000002</v>
      </c>
      <c r="AK5" s="55">
        <v>0.127</v>
      </c>
      <c r="AL5" s="54">
        <v>0.255</v>
      </c>
      <c r="AM5" s="50">
        <v>0.27700000000000002</v>
      </c>
      <c r="AN5" s="50">
        <v>0.13400000000000001</v>
      </c>
      <c r="AO5" s="55">
        <v>0.183</v>
      </c>
      <c r="AP5" s="54">
        <v>0.161</v>
      </c>
      <c r="AQ5" s="50">
        <v>0.216</v>
      </c>
      <c r="AR5" s="50">
        <v>0.13800000000000001</v>
      </c>
      <c r="AS5" s="55">
        <v>0.14399999999999999</v>
      </c>
      <c r="AT5" s="54">
        <v>0.161</v>
      </c>
      <c r="AU5" s="50">
        <v>0.161</v>
      </c>
      <c r="AV5" s="50">
        <v>0.13800000000000001</v>
      </c>
      <c r="AW5" s="55">
        <v>0.14499999999999999</v>
      </c>
      <c r="AX5" s="54">
        <v>0.27700000000000002</v>
      </c>
      <c r="AY5" s="50">
        <v>0.28799999999999998</v>
      </c>
      <c r="AZ5" s="50">
        <v>0.14599999999999999</v>
      </c>
      <c r="BA5" s="55">
        <v>0.161</v>
      </c>
      <c r="BB5" s="54">
        <v>0.14699999999999999</v>
      </c>
      <c r="BC5" s="50">
        <v>0.14199999999999999</v>
      </c>
      <c r="BD5" s="50">
        <v>0.16</v>
      </c>
      <c r="BE5" s="55">
        <v>0.152</v>
      </c>
    </row>
    <row r="6" spans="1:57">
      <c r="B6" s="54">
        <v>0.40500000000000003</v>
      </c>
      <c r="C6" s="50">
        <v>0.52500000000000002</v>
      </c>
      <c r="D6" s="50">
        <v>0.29299999999999998</v>
      </c>
      <c r="E6" s="55">
        <v>0.36599999999999999</v>
      </c>
      <c r="F6" s="54">
        <v>0.495</v>
      </c>
      <c r="G6" s="50">
        <v>0.38900000000000001</v>
      </c>
      <c r="H6" s="50">
        <v>0.46</v>
      </c>
      <c r="I6" s="55">
        <v>0.43</v>
      </c>
      <c r="J6" s="54">
        <v>0.154</v>
      </c>
      <c r="K6" s="50">
        <v>0.159</v>
      </c>
      <c r="L6" s="50">
        <v>0.16800000000000001</v>
      </c>
      <c r="M6" s="55">
        <v>0.17</v>
      </c>
      <c r="N6" s="54">
        <v>0.17100000000000001</v>
      </c>
      <c r="O6" s="50">
        <v>0.159</v>
      </c>
      <c r="P6" s="50">
        <v>0.13100000000000001</v>
      </c>
      <c r="Q6" s="55">
        <v>0.16500000000000001</v>
      </c>
      <c r="R6" s="54">
        <v>0.27100000000000002</v>
      </c>
      <c r="S6" s="50">
        <v>0.23100000000000001</v>
      </c>
      <c r="T6" s="50">
        <v>0.249</v>
      </c>
      <c r="U6" s="55">
        <v>0.16500000000000001</v>
      </c>
      <c r="V6" s="54">
        <v>0.124</v>
      </c>
      <c r="W6" s="50">
        <v>0.41099999999999998</v>
      </c>
      <c r="X6" s="50">
        <v>0.249</v>
      </c>
      <c r="Y6" s="55">
        <v>0.35799999999999998</v>
      </c>
      <c r="Z6" s="54">
        <v>0.155</v>
      </c>
      <c r="AA6" s="50">
        <v>0.13</v>
      </c>
      <c r="AB6" s="50">
        <v>0.14899999999999999</v>
      </c>
      <c r="AC6" s="55">
        <v>0.154</v>
      </c>
      <c r="AD6" s="54">
        <v>0.251</v>
      </c>
      <c r="AE6" s="50">
        <v>0.16</v>
      </c>
      <c r="AF6" s="50">
        <v>0.159</v>
      </c>
      <c r="AG6" s="55">
        <v>0.154</v>
      </c>
      <c r="AH6" s="54">
        <v>0.20699999999999999</v>
      </c>
      <c r="AI6" s="50">
        <v>0.16</v>
      </c>
      <c r="AJ6" s="50">
        <v>0.159</v>
      </c>
      <c r="AK6" s="55">
        <v>0.154</v>
      </c>
      <c r="AL6" s="54">
        <v>0.14499999999999999</v>
      </c>
      <c r="AM6" s="50">
        <v>0.221</v>
      </c>
      <c r="AN6" s="50">
        <v>0.35599999999999998</v>
      </c>
      <c r="AO6" s="55">
        <v>0.26900000000000002</v>
      </c>
      <c r="AP6" s="54">
        <v>0.156</v>
      </c>
      <c r="AQ6" s="50">
        <v>0.13900000000000001</v>
      </c>
      <c r="AR6" s="50">
        <v>0.14299999999999999</v>
      </c>
      <c r="AS6" s="55">
        <v>0.13400000000000001</v>
      </c>
      <c r="AT6" s="54">
        <v>0.189</v>
      </c>
      <c r="AU6" s="50">
        <v>0.128</v>
      </c>
      <c r="AV6" s="50">
        <v>0.14299999999999999</v>
      </c>
      <c r="AW6" s="55">
        <v>0.14799999999999999</v>
      </c>
      <c r="AX6" s="54">
        <v>0.183</v>
      </c>
      <c r="AY6" s="50">
        <v>0.252</v>
      </c>
      <c r="AZ6" s="50">
        <v>0.14799999999999999</v>
      </c>
      <c r="BA6" s="55">
        <v>0.14899999999999999</v>
      </c>
      <c r="BB6" s="54">
        <v>0.13800000000000001</v>
      </c>
      <c r="BC6" s="50">
        <v>0.14799999999999999</v>
      </c>
      <c r="BD6" s="50">
        <v>0.16800000000000001</v>
      </c>
      <c r="BE6" s="55">
        <v>0.13200000000000001</v>
      </c>
    </row>
    <row r="7" spans="1:57">
      <c r="B7" s="54">
        <v>0.45900000000000002</v>
      </c>
      <c r="C7" s="50">
        <v>0.43099999999999999</v>
      </c>
      <c r="D7" s="50">
        <v>0.32700000000000001</v>
      </c>
      <c r="E7" s="55">
        <v>0.34499999999999997</v>
      </c>
      <c r="F7" s="54">
        <v>0.66200000000000003</v>
      </c>
      <c r="G7" s="50">
        <v>0.34599999999999997</v>
      </c>
      <c r="H7" s="50">
        <v>0.38</v>
      </c>
      <c r="I7" s="55">
        <v>0.38200000000000001</v>
      </c>
      <c r="J7" s="54">
        <v>0.15</v>
      </c>
      <c r="K7" s="50">
        <v>0.17199999999999999</v>
      </c>
      <c r="L7" s="50">
        <v>0.34100000000000003</v>
      </c>
      <c r="M7" s="55">
        <v>0.27700000000000002</v>
      </c>
      <c r="N7" s="54">
        <v>0.23400000000000001</v>
      </c>
      <c r="O7" s="50">
        <v>0.221</v>
      </c>
      <c r="P7" s="50">
        <v>0.22700000000000001</v>
      </c>
      <c r="Q7" s="55">
        <v>0.17299999999999999</v>
      </c>
      <c r="R7" s="54">
        <v>0.13400000000000001</v>
      </c>
      <c r="S7" s="50">
        <v>0.16200000000000001</v>
      </c>
      <c r="T7" s="50">
        <v>0.17299999999999999</v>
      </c>
      <c r="U7" s="55">
        <v>0.22500000000000001</v>
      </c>
      <c r="V7" s="54">
        <v>0.27</v>
      </c>
      <c r="W7" s="50">
        <v>0.255</v>
      </c>
      <c r="X7" s="50">
        <v>0.253</v>
      </c>
      <c r="Y7" s="55">
        <v>0.249</v>
      </c>
      <c r="Z7" s="54">
        <v>0.223</v>
      </c>
      <c r="AA7" s="50">
        <v>0.23200000000000001</v>
      </c>
      <c r="AB7" s="50">
        <v>0.27</v>
      </c>
      <c r="AC7" s="55">
        <v>0.22600000000000001</v>
      </c>
      <c r="AD7" s="54">
        <v>0.155</v>
      </c>
      <c r="AE7" s="50">
        <v>0.128</v>
      </c>
      <c r="AF7" s="50">
        <v>0.16900000000000001</v>
      </c>
      <c r="AG7" s="55">
        <v>0.14799999999999999</v>
      </c>
      <c r="AH7" s="54">
        <v>0.16400000000000001</v>
      </c>
      <c r="AI7" s="50">
        <v>0.17599999999999999</v>
      </c>
      <c r="AJ7" s="50">
        <v>0.17</v>
      </c>
      <c r="AK7" s="55">
        <v>0.13500000000000001</v>
      </c>
      <c r="AL7" s="54">
        <v>0.13600000000000001</v>
      </c>
      <c r="AM7" s="50">
        <v>0.27700000000000002</v>
      </c>
      <c r="AN7" s="50">
        <v>0.14299999999999999</v>
      </c>
      <c r="AO7" s="55">
        <v>0.25600000000000001</v>
      </c>
      <c r="AP7" s="54">
        <v>0.15</v>
      </c>
      <c r="AQ7" s="50">
        <v>0.16</v>
      </c>
      <c r="AR7" s="50">
        <v>0.13300000000000001</v>
      </c>
      <c r="AS7" s="55">
        <v>0.16</v>
      </c>
      <c r="AT7" s="54">
        <v>0.161</v>
      </c>
      <c r="AU7" s="50">
        <v>0.128</v>
      </c>
      <c r="AV7" s="50">
        <v>0.13300000000000001</v>
      </c>
      <c r="AW7" s="55">
        <v>0.17299999999999999</v>
      </c>
      <c r="AX7" s="54">
        <v>0.28299999999999997</v>
      </c>
      <c r="AY7" s="50">
        <v>0.14499999999999999</v>
      </c>
      <c r="AZ7" s="50">
        <v>0.27100000000000002</v>
      </c>
      <c r="BA7" s="55">
        <v>0.25600000000000001</v>
      </c>
      <c r="BB7" s="54">
        <v>0.16500000000000001</v>
      </c>
      <c r="BC7" s="50">
        <v>0.16800000000000001</v>
      </c>
      <c r="BD7" s="50">
        <v>0.182</v>
      </c>
      <c r="BE7" s="55">
        <v>0.16800000000000001</v>
      </c>
    </row>
    <row r="8" spans="1:57">
      <c r="B8" s="54">
        <v>0.34100000000000003</v>
      </c>
      <c r="C8" s="50">
        <v>0.45900000000000002</v>
      </c>
      <c r="D8" s="50">
        <v>0.36599999999999999</v>
      </c>
      <c r="E8" s="55">
        <v>0.28000000000000003</v>
      </c>
      <c r="F8" s="54">
        <v>0.622</v>
      </c>
      <c r="G8" s="50">
        <v>0.436</v>
      </c>
      <c r="H8" s="50">
        <v>0.38100000000000001</v>
      </c>
      <c r="I8" s="55">
        <v>0.42099999999999999</v>
      </c>
      <c r="J8" s="54">
        <v>0.161</v>
      </c>
      <c r="K8" s="50">
        <v>0.216</v>
      </c>
      <c r="L8" s="50">
        <v>0.16600000000000001</v>
      </c>
      <c r="M8" s="55">
        <v>0.16600000000000001</v>
      </c>
      <c r="N8" s="54">
        <v>0.20200000000000001</v>
      </c>
      <c r="O8" s="50">
        <v>0.14299999999999999</v>
      </c>
      <c r="P8" s="50">
        <v>0.19400000000000001</v>
      </c>
      <c r="Q8" s="55">
        <v>0.13400000000000001</v>
      </c>
      <c r="R8" s="54">
        <v>0.156</v>
      </c>
      <c r="S8" s="50">
        <v>0.222</v>
      </c>
      <c r="T8" s="50">
        <v>0.17199999999999999</v>
      </c>
      <c r="U8" s="55">
        <v>0.161</v>
      </c>
      <c r="V8" s="54">
        <v>0.156</v>
      </c>
      <c r="W8" s="50">
        <v>0.13400000000000001</v>
      </c>
      <c r="X8" s="50">
        <v>0.16400000000000001</v>
      </c>
      <c r="Y8" s="55">
        <v>0.16500000000000001</v>
      </c>
      <c r="Z8" s="54">
        <v>0.26</v>
      </c>
      <c r="AA8" s="50">
        <v>0.249</v>
      </c>
      <c r="AB8" s="50">
        <v>0.152</v>
      </c>
      <c r="AC8" s="55">
        <v>0.16500000000000001</v>
      </c>
      <c r="AD8" s="54">
        <v>0.17599999999999999</v>
      </c>
      <c r="AE8" s="50">
        <v>0.151</v>
      </c>
      <c r="AF8" s="50">
        <v>0.17599999999999999</v>
      </c>
      <c r="AG8" s="55">
        <v>0.153</v>
      </c>
      <c r="AH8" s="54">
        <v>0.222</v>
      </c>
      <c r="AI8" s="50">
        <v>0.247</v>
      </c>
      <c r="AJ8" s="50">
        <v>0.23400000000000001</v>
      </c>
      <c r="AK8" s="55">
        <v>0.14199999999999999</v>
      </c>
      <c r="AL8" s="54">
        <v>0.13500000000000001</v>
      </c>
      <c r="AM8" s="50">
        <v>0.17599999999999999</v>
      </c>
      <c r="AN8" s="50">
        <v>0.159</v>
      </c>
      <c r="AO8" s="55">
        <v>0.13300000000000001</v>
      </c>
      <c r="AP8" s="54">
        <v>0.161</v>
      </c>
      <c r="AQ8" s="50">
        <v>0.156</v>
      </c>
      <c r="AR8" s="50">
        <v>0.14099999999999999</v>
      </c>
      <c r="AS8" s="55">
        <v>0.193</v>
      </c>
      <c r="AT8" s="54">
        <v>0.14399999999999999</v>
      </c>
      <c r="AU8" s="50">
        <v>0.16600000000000001</v>
      </c>
      <c r="AV8" s="50">
        <v>0.14099999999999999</v>
      </c>
      <c r="AW8" s="55">
        <v>0.17599999999999999</v>
      </c>
      <c r="AX8" s="54">
        <v>0.28299999999999997</v>
      </c>
      <c r="AY8" s="50">
        <v>0.14199999999999999</v>
      </c>
      <c r="AZ8" s="50">
        <v>0.25</v>
      </c>
      <c r="BA8" s="55">
        <v>0.222</v>
      </c>
      <c r="BB8" s="54">
        <v>0.108</v>
      </c>
      <c r="BC8" s="50">
        <v>0.14099999999999999</v>
      </c>
      <c r="BD8" s="50">
        <v>0.17399999999999999</v>
      </c>
      <c r="BE8" s="55">
        <v>0.75700000000000001</v>
      </c>
    </row>
    <row r="9" spans="1:57">
      <c r="B9" s="54">
        <v>0.51800000000000002</v>
      </c>
      <c r="C9" s="50">
        <v>0.44500000000000001</v>
      </c>
      <c r="D9" s="50">
        <v>0.38200000000000001</v>
      </c>
      <c r="E9" s="55">
        <v>0.33600000000000002</v>
      </c>
      <c r="F9" s="54">
        <v>0.26200000000000001</v>
      </c>
      <c r="G9" s="50">
        <v>0.27100000000000002</v>
      </c>
      <c r="H9" s="50">
        <v>0.316</v>
      </c>
      <c r="I9" s="55">
        <v>0.27900000000000003</v>
      </c>
      <c r="J9" s="54">
        <v>0.13700000000000001</v>
      </c>
      <c r="K9" s="50">
        <v>0.14199999999999999</v>
      </c>
      <c r="L9" s="50">
        <v>0.182</v>
      </c>
      <c r="M9" s="55">
        <v>0.17399999999999999</v>
      </c>
      <c r="N9" s="54">
        <v>0.158</v>
      </c>
      <c r="O9" s="50">
        <v>0.14199999999999999</v>
      </c>
      <c r="P9" s="50">
        <v>0.17199999999999999</v>
      </c>
      <c r="Q9" s="55">
        <v>0.159</v>
      </c>
      <c r="R9" s="54">
        <v>0.12</v>
      </c>
      <c r="S9" s="50">
        <v>0.159</v>
      </c>
      <c r="T9" s="50">
        <v>0.14899999999999999</v>
      </c>
      <c r="U9" s="55">
        <v>0.159</v>
      </c>
      <c r="V9" s="54">
        <v>0.17199999999999999</v>
      </c>
      <c r="W9" s="50">
        <v>0.255</v>
      </c>
      <c r="X9" s="50">
        <v>0.26</v>
      </c>
      <c r="Y9" s="55">
        <v>0.24</v>
      </c>
      <c r="Z9" s="54">
        <v>0.189</v>
      </c>
      <c r="AA9" s="50">
        <v>0.13600000000000001</v>
      </c>
      <c r="AB9" s="50">
        <v>0.26</v>
      </c>
      <c r="AC9" s="55">
        <v>0.24</v>
      </c>
      <c r="AD9" s="54">
        <v>0.222</v>
      </c>
      <c r="AE9" s="50">
        <v>0.17799999999999999</v>
      </c>
      <c r="AF9" s="50">
        <v>0.14699999999999999</v>
      </c>
      <c r="AG9" s="55">
        <v>0.25</v>
      </c>
      <c r="AH9" s="54">
        <v>0.13100000000000001</v>
      </c>
      <c r="AI9" s="50">
        <v>0.17799999999999999</v>
      </c>
      <c r="AJ9" s="50">
        <v>0.14699999999999999</v>
      </c>
      <c r="AK9" s="55">
        <v>0.25</v>
      </c>
      <c r="AL9" s="54">
        <v>0.14699999999999999</v>
      </c>
      <c r="AM9" s="50">
        <v>0.2</v>
      </c>
      <c r="AN9" s="50">
        <v>0.25</v>
      </c>
      <c r="AO9" s="55">
        <v>0.26400000000000001</v>
      </c>
      <c r="AP9" s="54">
        <v>0.17799999999999999</v>
      </c>
      <c r="AQ9" s="50">
        <v>0.16700000000000001</v>
      </c>
      <c r="AR9" s="50">
        <v>0.161</v>
      </c>
      <c r="AS9" s="55">
        <v>0.158</v>
      </c>
      <c r="AT9" s="54">
        <v>0.16300000000000001</v>
      </c>
      <c r="AU9" s="50">
        <v>0.151</v>
      </c>
      <c r="AV9" s="50">
        <v>0.161</v>
      </c>
      <c r="AW9" s="55">
        <v>0.16800000000000001</v>
      </c>
      <c r="AX9" s="54">
        <v>0.36099999999999999</v>
      </c>
      <c r="AY9" s="50">
        <v>0.13900000000000001</v>
      </c>
      <c r="AZ9" s="50">
        <v>0.14799999999999999</v>
      </c>
      <c r="BA9" s="55">
        <v>0.17699999999999999</v>
      </c>
      <c r="BB9" s="54">
        <v>0.16200000000000001</v>
      </c>
      <c r="BC9" s="50">
        <v>0.111</v>
      </c>
      <c r="BD9" s="50">
        <v>0.159</v>
      </c>
      <c r="BE9" s="55">
        <v>0.13100000000000001</v>
      </c>
    </row>
    <row r="10" spans="1:57">
      <c r="B10" s="54">
        <v>0.55700000000000005</v>
      </c>
      <c r="C10" s="62">
        <v>0.6</v>
      </c>
      <c r="D10" s="50">
        <v>0.28699999999999998</v>
      </c>
      <c r="E10" s="55">
        <v>0.46600000000000003</v>
      </c>
      <c r="F10" s="54">
        <v>0.623</v>
      </c>
      <c r="G10" s="50">
        <v>0.43</v>
      </c>
      <c r="H10" s="50">
        <v>0.52400000000000002</v>
      </c>
      <c r="I10" s="55">
        <v>0.432</v>
      </c>
      <c r="J10" s="54">
        <v>0.13</v>
      </c>
      <c r="K10" s="50">
        <v>0.115</v>
      </c>
      <c r="L10" s="50">
        <v>0.25900000000000001</v>
      </c>
      <c r="M10" s="55">
        <v>0.26800000000000002</v>
      </c>
      <c r="N10" s="54">
        <v>0.36199999999999999</v>
      </c>
      <c r="O10" s="50">
        <v>0.215</v>
      </c>
      <c r="P10" s="50">
        <v>0.40899999999999997</v>
      </c>
      <c r="Q10" s="55">
        <v>0.33300000000000002</v>
      </c>
      <c r="R10" s="54">
        <v>0.13100000000000001</v>
      </c>
      <c r="S10" s="50">
        <v>0.16400000000000001</v>
      </c>
      <c r="T10" s="50">
        <v>0.219</v>
      </c>
      <c r="U10" s="55">
        <v>0.25</v>
      </c>
      <c r="V10" s="54">
        <v>0.255</v>
      </c>
      <c r="W10" s="50">
        <v>0.25600000000000001</v>
      </c>
      <c r="X10" s="50">
        <v>0.25700000000000001</v>
      </c>
      <c r="Y10" s="55">
        <v>0.25</v>
      </c>
      <c r="Z10" s="54">
        <v>0.249</v>
      </c>
      <c r="AA10" s="50">
        <v>0.26300000000000001</v>
      </c>
      <c r="AB10" s="50">
        <v>0.23100000000000001</v>
      </c>
      <c r="AC10" s="55">
        <v>0.22900000000000001</v>
      </c>
      <c r="AD10" s="54">
        <v>0.22900000000000001</v>
      </c>
      <c r="AE10" s="50">
        <v>0.14799999999999999</v>
      </c>
      <c r="AF10" s="50">
        <v>0.13100000000000001</v>
      </c>
      <c r="AG10" s="55">
        <v>0.189</v>
      </c>
      <c r="AH10" s="54">
        <v>0.18</v>
      </c>
      <c r="AI10" s="50">
        <v>0.15</v>
      </c>
      <c r="AJ10" s="50">
        <v>0.17</v>
      </c>
      <c r="AK10" s="55">
        <v>0.16800000000000001</v>
      </c>
      <c r="AL10" s="54">
        <v>0.129</v>
      </c>
      <c r="AM10" s="50">
        <v>0.255</v>
      </c>
      <c r="AN10" s="50">
        <v>0.125</v>
      </c>
      <c r="AO10" s="55">
        <v>0.129</v>
      </c>
      <c r="AP10" s="54">
        <v>0.16600000000000001</v>
      </c>
      <c r="AQ10" s="50">
        <v>0.186</v>
      </c>
      <c r="AR10" s="50">
        <v>0.128</v>
      </c>
      <c r="AS10" s="55">
        <v>0.28299999999999997</v>
      </c>
      <c r="AT10" s="54">
        <v>0.185</v>
      </c>
      <c r="AU10" s="50">
        <v>0.14699999999999999</v>
      </c>
      <c r="AV10" s="50">
        <v>0.128</v>
      </c>
      <c r="AW10" s="55">
        <v>0.153</v>
      </c>
      <c r="AX10" s="54">
        <v>0.44800000000000001</v>
      </c>
      <c r="AY10" s="50">
        <v>0.316</v>
      </c>
      <c r="AZ10" s="50">
        <v>0.21199999999999999</v>
      </c>
      <c r="BA10" s="55">
        <v>0.15</v>
      </c>
      <c r="BB10" s="54">
        <v>0.24099999999999999</v>
      </c>
      <c r="BC10" s="50">
        <v>0.13800000000000001</v>
      </c>
      <c r="BD10" s="50">
        <v>0.28799999999999998</v>
      </c>
      <c r="BE10" s="55">
        <v>0.159</v>
      </c>
    </row>
    <row r="11" spans="1:57">
      <c r="B11" s="54">
        <v>0.249</v>
      </c>
      <c r="C11" s="50">
        <v>0.36299999999999999</v>
      </c>
      <c r="D11" s="50">
        <v>0.33800000000000002</v>
      </c>
      <c r="E11" s="55">
        <v>0.26500000000000001</v>
      </c>
      <c r="F11" s="54">
        <v>0.73</v>
      </c>
      <c r="G11" s="50">
        <v>0.40500000000000003</v>
      </c>
      <c r="H11" s="50">
        <v>0.47</v>
      </c>
      <c r="I11" s="55">
        <v>0.495</v>
      </c>
      <c r="J11" s="54">
        <v>0.26100000000000001</v>
      </c>
      <c r="K11" s="50">
        <v>0.13600000000000001</v>
      </c>
      <c r="L11" s="50">
        <v>0.17199999999999999</v>
      </c>
      <c r="M11" s="55">
        <v>0.15</v>
      </c>
      <c r="N11" s="54">
        <v>0.17299999999999999</v>
      </c>
      <c r="O11" s="50">
        <v>0.14799999999999999</v>
      </c>
      <c r="P11" s="50">
        <v>0.14799999999999999</v>
      </c>
      <c r="Q11" s="55">
        <v>0.123</v>
      </c>
      <c r="R11" s="54">
        <v>0.245</v>
      </c>
      <c r="S11" s="50">
        <v>0.17699999999999999</v>
      </c>
      <c r="T11" s="50">
        <v>0.13700000000000001</v>
      </c>
      <c r="U11" s="55">
        <v>0.13300000000000001</v>
      </c>
      <c r="V11" s="54">
        <v>0.23599999999999999</v>
      </c>
      <c r="W11" s="50">
        <v>0.23100000000000001</v>
      </c>
      <c r="X11" s="50">
        <v>0.22700000000000001</v>
      </c>
      <c r="Y11" s="55">
        <v>0.253</v>
      </c>
      <c r="Z11" s="54">
        <v>0.23499999999999999</v>
      </c>
      <c r="AA11" s="50">
        <v>0.247</v>
      </c>
      <c r="AB11" s="50">
        <v>0.222</v>
      </c>
      <c r="AC11" s="55">
        <v>0.253</v>
      </c>
      <c r="AD11" s="54">
        <v>0.33400000000000002</v>
      </c>
      <c r="AE11" s="50">
        <v>0.13300000000000001</v>
      </c>
      <c r="AF11" s="50">
        <v>0.122</v>
      </c>
      <c r="AG11" s="55">
        <v>0.13800000000000001</v>
      </c>
      <c r="AH11" s="54">
        <v>0.123</v>
      </c>
      <c r="AI11" s="50">
        <v>0.13400000000000001</v>
      </c>
      <c r="AJ11" s="50">
        <v>0.158</v>
      </c>
      <c r="AK11" s="55">
        <v>0.128</v>
      </c>
      <c r="AL11" s="54">
        <v>0.17499999999999999</v>
      </c>
      <c r="AM11" s="50">
        <v>0.15</v>
      </c>
      <c r="AN11" s="50">
        <v>0.13</v>
      </c>
      <c r="AO11" s="55">
        <v>0.17699999999999999</v>
      </c>
      <c r="AP11" s="54">
        <v>0.17599999999999999</v>
      </c>
      <c r="AQ11" s="50">
        <v>0.17399999999999999</v>
      </c>
      <c r="AR11" s="50">
        <v>0.128</v>
      </c>
      <c r="AS11" s="55">
        <v>0.26700000000000002</v>
      </c>
      <c r="AT11" s="54">
        <v>0.14499999999999999</v>
      </c>
      <c r="AU11" s="50">
        <v>0.13300000000000001</v>
      </c>
      <c r="AV11" s="50">
        <v>0.128</v>
      </c>
      <c r="AW11" s="55">
        <v>0.14699999999999999</v>
      </c>
      <c r="AX11" s="54">
        <v>0.188</v>
      </c>
      <c r="AY11" s="50">
        <v>0.127</v>
      </c>
      <c r="AZ11" s="50">
        <v>0.14199999999999999</v>
      </c>
      <c r="BA11" s="55">
        <v>0.161</v>
      </c>
      <c r="BB11" s="54">
        <v>0.16400000000000001</v>
      </c>
      <c r="BC11" s="50">
        <v>0.14299999999999999</v>
      </c>
      <c r="BD11" s="50">
        <v>0.152</v>
      </c>
      <c r="BE11" s="55">
        <v>0.11600000000000001</v>
      </c>
    </row>
    <row r="12" spans="1:57">
      <c r="B12" s="54">
        <v>0.39500000000000002</v>
      </c>
      <c r="C12" s="50">
        <v>0.45100000000000001</v>
      </c>
      <c r="D12" s="50">
        <v>0.35799999999999998</v>
      </c>
      <c r="E12" s="55">
        <v>0.439</v>
      </c>
      <c r="F12" s="54">
        <v>0.251</v>
      </c>
      <c r="G12" s="50">
        <v>0.32900000000000001</v>
      </c>
      <c r="H12" s="50">
        <v>0.251</v>
      </c>
      <c r="I12" s="55">
        <v>0.21099999999999999</v>
      </c>
      <c r="J12" s="54">
        <v>0.152</v>
      </c>
      <c r="K12" s="50">
        <v>0.14199999999999999</v>
      </c>
      <c r="L12" s="50">
        <v>0.189</v>
      </c>
      <c r="M12" s="55">
        <v>0.183</v>
      </c>
      <c r="N12" s="54">
        <v>0.17199999999999999</v>
      </c>
      <c r="O12" s="50">
        <v>0.14199999999999999</v>
      </c>
      <c r="P12" s="50">
        <v>0.13600000000000001</v>
      </c>
      <c r="Q12" s="55">
        <v>0.158</v>
      </c>
      <c r="R12" s="54">
        <v>0.28799999999999998</v>
      </c>
      <c r="S12" s="50">
        <v>0.158</v>
      </c>
      <c r="T12" s="50">
        <v>0.156</v>
      </c>
      <c r="U12" s="55">
        <v>0.14799999999999999</v>
      </c>
      <c r="V12" s="54">
        <v>0.184</v>
      </c>
      <c r="W12" s="50">
        <v>0.156</v>
      </c>
      <c r="X12" s="50">
        <v>0.35799999999999998</v>
      </c>
      <c r="Y12" s="55">
        <v>0.22800000000000001</v>
      </c>
      <c r="Z12" s="54">
        <v>0.38400000000000001</v>
      </c>
      <c r="AA12" s="50">
        <v>0.159</v>
      </c>
      <c r="AB12" s="50">
        <v>0.35499999999999998</v>
      </c>
      <c r="AC12" s="55">
        <v>0.27400000000000002</v>
      </c>
      <c r="AD12" s="54">
        <v>0.123</v>
      </c>
      <c r="AE12" s="50">
        <v>0.129</v>
      </c>
      <c r="AF12" s="50">
        <v>0.155</v>
      </c>
      <c r="AG12" s="55">
        <v>0.14399999999999999</v>
      </c>
      <c r="AH12" s="54">
        <v>0.188</v>
      </c>
      <c r="AI12" s="50">
        <v>0.129</v>
      </c>
      <c r="AJ12" s="50">
        <v>0.155</v>
      </c>
      <c r="AK12" s="55">
        <v>0.14399999999999999</v>
      </c>
      <c r="AL12" s="54">
        <v>0.26700000000000002</v>
      </c>
      <c r="AM12" s="50">
        <v>0.14299999999999999</v>
      </c>
      <c r="AN12" s="50">
        <v>0.24</v>
      </c>
      <c r="AO12" s="55">
        <v>0.155</v>
      </c>
      <c r="AP12" s="54">
        <v>0.151</v>
      </c>
      <c r="AQ12" s="50">
        <v>0.16200000000000001</v>
      </c>
      <c r="AR12" s="50">
        <v>0.16600000000000001</v>
      </c>
      <c r="AS12" s="55">
        <v>0.13400000000000001</v>
      </c>
      <c r="AT12" s="54">
        <v>0.124</v>
      </c>
      <c r="AU12" s="50">
        <v>0.14399999999999999</v>
      </c>
      <c r="AV12" s="50">
        <v>0.16600000000000001</v>
      </c>
      <c r="AW12" s="55">
        <v>0.161</v>
      </c>
      <c r="AX12" s="54">
        <v>0.127</v>
      </c>
      <c r="AY12" s="50">
        <v>0.16</v>
      </c>
      <c r="AZ12" s="50">
        <v>0.17199999999999999</v>
      </c>
      <c r="BA12" s="55">
        <v>0.13500000000000001</v>
      </c>
      <c r="BB12" s="54">
        <v>0.14599999999999999</v>
      </c>
      <c r="BC12" s="50">
        <v>0.11</v>
      </c>
      <c r="BD12" s="50">
        <v>0.159</v>
      </c>
      <c r="BE12" s="55">
        <v>0.16900000000000001</v>
      </c>
    </row>
    <row r="13" spans="1:57">
      <c r="B13" s="54">
        <v>0.40300000000000002</v>
      </c>
      <c r="C13" s="50">
        <v>0.443</v>
      </c>
      <c r="D13" s="50">
        <v>0.26600000000000001</v>
      </c>
      <c r="E13" s="55">
        <v>0.39100000000000001</v>
      </c>
      <c r="F13" s="54">
        <v>0.53600000000000003</v>
      </c>
      <c r="G13" s="50">
        <v>0.44600000000000001</v>
      </c>
      <c r="H13" s="50">
        <v>0.46400000000000002</v>
      </c>
      <c r="I13" s="55">
        <v>0.45600000000000002</v>
      </c>
      <c r="J13" s="54">
        <v>0.11700000000000001</v>
      </c>
      <c r="K13" s="50">
        <v>0.21099999999999999</v>
      </c>
      <c r="L13" s="50">
        <v>0.33200000000000002</v>
      </c>
      <c r="M13" s="55">
        <v>0.30099999999999999</v>
      </c>
      <c r="N13" s="54">
        <v>0.248</v>
      </c>
      <c r="O13" s="50">
        <v>0.26600000000000001</v>
      </c>
      <c r="P13" s="50">
        <v>0.28799999999999998</v>
      </c>
      <c r="Q13" s="55">
        <v>0.22900000000000001</v>
      </c>
      <c r="R13" s="54">
        <v>0.26</v>
      </c>
      <c r="S13" s="50">
        <v>0.247</v>
      </c>
      <c r="T13" s="50">
        <v>0.28199999999999997</v>
      </c>
      <c r="U13" s="55">
        <v>0.221</v>
      </c>
      <c r="V13" s="54">
        <v>0.249</v>
      </c>
      <c r="W13" s="50">
        <v>0.247</v>
      </c>
      <c r="X13" s="50">
        <v>0.223</v>
      </c>
      <c r="Y13" s="55">
        <v>0.221</v>
      </c>
      <c r="Z13" s="54">
        <v>0.249</v>
      </c>
      <c r="AA13" s="50">
        <v>0.17699999999999999</v>
      </c>
      <c r="AB13" s="50">
        <v>0.25600000000000001</v>
      </c>
      <c r="AC13" s="55">
        <v>0.22800000000000001</v>
      </c>
      <c r="AD13" s="54">
        <v>0.17</v>
      </c>
      <c r="AE13" s="50">
        <v>0.17</v>
      </c>
      <c r="AF13" s="50">
        <v>0.251</v>
      </c>
      <c r="AG13" s="55">
        <v>0.155</v>
      </c>
      <c r="AH13" s="54">
        <v>0.20300000000000001</v>
      </c>
      <c r="AI13" s="50">
        <v>0.16400000000000001</v>
      </c>
      <c r="AJ13" s="50">
        <v>0.156</v>
      </c>
      <c r="AK13" s="55">
        <v>0.16600000000000001</v>
      </c>
      <c r="AL13" s="54">
        <v>0.26100000000000001</v>
      </c>
      <c r="AM13" s="50">
        <v>0.26600000000000001</v>
      </c>
      <c r="AN13" s="50">
        <v>0.127</v>
      </c>
      <c r="AO13" s="55">
        <v>0.161</v>
      </c>
      <c r="AP13" s="54">
        <v>0.16600000000000001</v>
      </c>
      <c r="AQ13" s="50">
        <v>0.17399999999999999</v>
      </c>
      <c r="AR13" s="50">
        <v>0.156</v>
      </c>
      <c r="AS13" s="55">
        <v>0.22</v>
      </c>
      <c r="AT13" s="54">
        <v>0.153</v>
      </c>
      <c r="AU13" s="50">
        <v>0.23200000000000001</v>
      </c>
      <c r="AV13" s="50">
        <v>0.156</v>
      </c>
      <c r="AW13" s="55">
        <v>0.28799999999999998</v>
      </c>
      <c r="AX13" s="54">
        <v>0.14099999999999999</v>
      </c>
      <c r="AY13" s="50">
        <v>0.14899999999999999</v>
      </c>
      <c r="AZ13" s="50">
        <v>0.189</v>
      </c>
      <c r="BA13" s="55">
        <v>0.12</v>
      </c>
      <c r="BB13" s="54">
        <v>0.121</v>
      </c>
      <c r="BC13" s="50">
        <v>0.14699999999999999</v>
      </c>
      <c r="BD13" s="50">
        <v>0.107</v>
      </c>
      <c r="BE13" s="55">
        <v>0.159</v>
      </c>
    </row>
    <row r="14" spans="1:57">
      <c r="B14" s="54">
        <v>0.35</v>
      </c>
      <c r="C14" s="50">
        <v>0.45600000000000002</v>
      </c>
      <c r="D14" s="50">
        <v>0.29399999999999998</v>
      </c>
      <c r="E14" s="55">
        <v>0.3</v>
      </c>
      <c r="F14" s="54">
        <v>0.38400000000000001</v>
      </c>
      <c r="G14" s="50">
        <v>0.26900000000000002</v>
      </c>
      <c r="H14" s="50">
        <v>0.308</v>
      </c>
      <c r="I14" s="55">
        <v>0.22900000000000001</v>
      </c>
      <c r="J14" s="54">
        <v>0.158</v>
      </c>
      <c r="K14" s="50">
        <v>0.13400000000000001</v>
      </c>
      <c r="L14" s="50">
        <v>0.23400000000000001</v>
      </c>
      <c r="M14" s="55">
        <v>0.26</v>
      </c>
      <c r="N14" s="54">
        <v>0.375</v>
      </c>
      <c r="O14" s="50">
        <v>0.26400000000000001</v>
      </c>
      <c r="P14" s="50">
        <v>0.24199999999999999</v>
      </c>
      <c r="Q14" s="55">
        <v>0.184</v>
      </c>
      <c r="R14" s="54">
        <v>0.28799999999999998</v>
      </c>
      <c r="S14" s="50">
        <v>0.254</v>
      </c>
      <c r="T14" s="50">
        <v>0.20499999999999999</v>
      </c>
      <c r="U14" s="55">
        <v>0.155</v>
      </c>
      <c r="V14" s="54">
        <v>0.26100000000000001</v>
      </c>
      <c r="W14" s="50">
        <v>0.26</v>
      </c>
      <c r="X14" s="50">
        <v>0.26100000000000001</v>
      </c>
      <c r="Y14" s="55">
        <v>0.123</v>
      </c>
      <c r="Z14" s="54">
        <v>0.26100000000000001</v>
      </c>
      <c r="AA14" s="50">
        <v>0.27500000000000002</v>
      </c>
      <c r="AB14" s="50">
        <v>0.16500000000000001</v>
      </c>
      <c r="AC14" s="55">
        <v>0.23699999999999999</v>
      </c>
      <c r="AD14" s="54">
        <v>0.23400000000000001</v>
      </c>
      <c r="AE14" s="50">
        <v>0.26800000000000002</v>
      </c>
      <c r="AF14" s="50">
        <v>0.16700000000000001</v>
      </c>
      <c r="AG14" s="55">
        <v>0.17599999999999999</v>
      </c>
      <c r="AH14" s="54">
        <v>0.128</v>
      </c>
      <c r="AI14" s="50">
        <v>0.161</v>
      </c>
      <c r="AJ14" s="50">
        <v>0.20300000000000001</v>
      </c>
      <c r="AK14" s="55">
        <v>0.183</v>
      </c>
      <c r="AL14" s="54">
        <v>0.14199999999999999</v>
      </c>
      <c r="AM14" s="50">
        <v>0.28199999999999997</v>
      </c>
      <c r="AN14" s="50">
        <v>0.155</v>
      </c>
      <c r="AO14" s="55">
        <v>0.17899999999999999</v>
      </c>
      <c r="AP14" s="54">
        <v>0.27100000000000002</v>
      </c>
      <c r="AQ14" s="50">
        <v>0.14099999999999999</v>
      </c>
      <c r="AR14" s="50">
        <v>0.14799999999999999</v>
      </c>
      <c r="AS14" s="55">
        <v>0.14899999999999999</v>
      </c>
      <c r="AT14" s="54">
        <v>0.15</v>
      </c>
      <c r="AU14" s="50">
        <v>0.13600000000000001</v>
      </c>
      <c r="AV14" s="50">
        <v>0.14799999999999999</v>
      </c>
      <c r="AW14" s="55">
        <v>0.16700000000000001</v>
      </c>
      <c r="AX14" s="54">
        <v>0.13600000000000001</v>
      </c>
      <c r="AY14" s="50">
        <v>0.14299999999999999</v>
      </c>
      <c r="AZ14" s="50">
        <v>0.13300000000000001</v>
      </c>
      <c r="BA14" s="55">
        <v>0.16</v>
      </c>
      <c r="BB14" s="54">
        <v>0.13100000000000001</v>
      </c>
      <c r="BC14" s="50">
        <v>0.14299999999999999</v>
      </c>
      <c r="BD14" s="50">
        <v>0.13100000000000001</v>
      </c>
      <c r="BE14" s="55">
        <v>0.123</v>
      </c>
    </row>
    <row r="15" spans="1:57">
      <c r="B15" s="54">
        <v>0.51200000000000001</v>
      </c>
      <c r="C15" s="50">
        <v>0.45400000000000001</v>
      </c>
      <c r="D15" s="50">
        <v>0.30599999999999999</v>
      </c>
      <c r="E15" s="55">
        <v>0.26700000000000002</v>
      </c>
      <c r="F15" s="54">
        <v>0.42299999999999999</v>
      </c>
      <c r="G15" s="50">
        <v>0.316</v>
      </c>
      <c r="H15" s="50">
        <v>0.314</v>
      </c>
      <c r="I15" s="55">
        <v>0.27500000000000002</v>
      </c>
      <c r="J15" s="54">
        <v>0.223</v>
      </c>
      <c r="K15" s="50">
        <v>0.191</v>
      </c>
      <c r="L15" s="50">
        <v>0.224</v>
      </c>
      <c r="M15" s="55">
        <v>0.21199999999999999</v>
      </c>
      <c r="N15" s="54">
        <v>0.13300000000000001</v>
      </c>
      <c r="O15" s="50">
        <v>0.17100000000000001</v>
      </c>
      <c r="P15" s="50">
        <v>0.126</v>
      </c>
      <c r="Q15" s="55">
        <v>0.13100000000000001</v>
      </c>
      <c r="R15" s="54">
        <v>0.18</v>
      </c>
      <c r="S15" s="50">
        <v>0.13100000000000001</v>
      </c>
      <c r="T15" s="50">
        <v>0.158</v>
      </c>
      <c r="U15" s="55">
        <v>0.24199999999999999</v>
      </c>
      <c r="V15" s="54">
        <v>0.157</v>
      </c>
      <c r="W15" s="50">
        <v>0.16900000000000001</v>
      </c>
      <c r="X15" s="50">
        <v>0.14000000000000001</v>
      </c>
      <c r="Y15" s="55">
        <v>0.23200000000000001</v>
      </c>
      <c r="Z15" s="54">
        <v>0.157</v>
      </c>
      <c r="AA15" s="50">
        <v>0.23200000000000001</v>
      </c>
      <c r="AB15" s="50">
        <v>0.19</v>
      </c>
      <c r="AC15" s="55">
        <v>0.247</v>
      </c>
      <c r="AD15" s="54">
        <v>0.251</v>
      </c>
      <c r="AE15" s="50">
        <v>0.23200000000000001</v>
      </c>
      <c r="AF15" s="50">
        <v>0.14000000000000001</v>
      </c>
      <c r="AG15" s="55">
        <v>0.247</v>
      </c>
      <c r="AH15" s="54">
        <v>0.251</v>
      </c>
      <c r="AI15" s="50">
        <v>0.23200000000000001</v>
      </c>
      <c r="AJ15" s="50">
        <v>0.14000000000000001</v>
      </c>
      <c r="AK15" s="55">
        <v>0.247</v>
      </c>
      <c r="AL15" s="54">
        <v>0.14299999999999999</v>
      </c>
      <c r="AM15" s="50">
        <v>0.13400000000000001</v>
      </c>
      <c r="AN15" s="50">
        <v>0.14000000000000001</v>
      </c>
      <c r="AO15" s="55">
        <v>0.156</v>
      </c>
      <c r="AP15" s="54">
        <v>0.183</v>
      </c>
      <c r="AQ15" s="50">
        <v>0.16200000000000001</v>
      </c>
      <c r="AR15" s="50">
        <v>0.16600000000000001</v>
      </c>
      <c r="AS15" s="55">
        <v>0.14599999999999999</v>
      </c>
      <c r="AT15" s="54">
        <v>0.187</v>
      </c>
      <c r="AU15" s="50">
        <v>0.125</v>
      </c>
      <c r="AV15" s="50">
        <v>0.16600000000000001</v>
      </c>
      <c r="AW15" s="55">
        <v>0.16400000000000001</v>
      </c>
      <c r="AX15" s="54">
        <v>0.14799999999999999</v>
      </c>
      <c r="AY15" s="50">
        <v>0.14799999999999999</v>
      </c>
      <c r="AZ15" s="50">
        <v>0.13700000000000001</v>
      </c>
      <c r="BA15" s="55">
        <v>0.14899999999999999</v>
      </c>
      <c r="BB15" s="54">
        <v>0.14000000000000001</v>
      </c>
      <c r="BC15" s="50">
        <v>0.191</v>
      </c>
      <c r="BD15" s="50">
        <v>0.153</v>
      </c>
      <c r="BE15" s="55">
        <v>0.17799999999999999</v>
      </c>
    </row>
    <row r="16" spans="1:57">
      <c r="B16" s="54">
        <v>0.47299999999999998</v>
      </c>
      <c r="C16" s="50">
        <v>0.52500000000000002</v>
      </c>
      <c r="D16" s="50">
        <v>0.32700000000000001</v>
      </c>
      <c r="E16" s="55">
        <v>0.38</v>
      </c>
      <c r="F16" s="54">
        <v>0.38600000000000001</v>
      </c>
      <c r="G16" s="50">
        <v>0.38400000000000001</v>
      </c>
      <c r="H16" s="50">
        <v>0.33400000000000002</v>
      </c>
      <c r="I16" s="55">
        <v>0.32800000000000001</v>
      </c>
      <c r="J16" s="54">
        <v>0.13500000000000001</v>
      </c>
      <c r="K16" s="50">
        <v>0.16600000000000001</v>
      </c>
      <c r="L16" s="50">
        <v>0.22800000000000001</v>
      </c>
      <c r="M16" s="55">
        <v>0.221</v>
      </c>
      <c r="N16" s="54">
        <v>0.316</v>
      </c>
      <c r="O16" s="50">
        <v>0.27200000000000002</v>
      </c>
      <c r="P16" s="50">
        <v>0.20599999999999999</v>
      </c>
      <c r="Q16" s="55">
        <v>0.13900000000000001</v>
      </c>
      <c r="R16" s="54">
        <v>0.35799999999999998</v>
      </c>
      <c r="S16" s="50">
        <v>0.35799999999999998</v>
      </c>
      <c r="T16" s="50">
        <v>0.216</v>
      </c>
      <c r="U16" s="55">
        <v>0.22900000000000001</v>
      </c>
      <c r="V16" s="54">
        <v>0.35799999999999998</v>
      </c>
      <c r="W16" s="50">
        <v>0.249</v>
      </c>
      <c r="X16" s="50">
        <v>0.27800000000000002</v>
      </c>
      <c r="Y16" s="55">
        <v>0.26600000000000001</v>
      </c>
      <c r="Z16" s="54">
        <v>0.35799999999999998</v>
      </c>
      <c r="AA16" s="50">
        <v>0.154</v>
      </c>
      <c r="AB16" s="50">
        <v>0.254</v>
      </c>
      <c r="AC16" s="55">
        <v>0.26300000000000001</v>
      </c>
      <c r="AD16" s="54">
        <v>0.17</v>
      </c>
      <c r="AE16" s="50">
        <v>0.22600000000000001</v>
      </c>
      <c r="AF16" s="50">
        <v>0.15</v>
      </c>
      <c r="AG16" s="55">
        <v>0.26</v>
      </c>
      <c r="AH16" s="54">
        <v>0.191</v>
      </c>
      <c r="AI16" s="50">
        <v>0.13400000000000001</v>
      </c>
      <c r="AJ16" s="50">
        <v>0.26100000000000001</v>
      </c>
      <c r="AK16" s="55">
        <v>0.13800000000000001</v>
      </c>
      <c r="AL16" s="54">
        <v>0.151</v>
      </c>
      <c r="AM16" s="50">
        <v>0.223</v>
      </c>
      <c r="AN16" s="50">
        <v>0.13400000000000001</v>
      </c>
      <c r="AO16" s="55">
        <v>0.17899999999999999</v>
      </c>
      <c r="AP16" s="54">
        <v>0.26300000000000001</v>
      </c>
      <c r="AQ16" s="50">
        <v>0.27100000000000002</v>
      </c>
      <c r="AR16" s="50">
        <v>0.153</v>
      </c>
      <c r="AS16" s="55">
        <v>0.156</v>
      </c>
      <c r="AT16" s="54">
        <v>0.129</v>
      </c>
      <c r="AU16" s="50">
        <v>0.13900000000000001</v>
      </c>
      <c r="AV16" s="50">
        <v>0.153</v>
      </c>
      <c r="AW16" s="55">
        <v>0.154</v>
      </c>
      <c r="AX16" s="54">
        <v>0.27300000000000002</v>
      </c>
      <c r="AY16" s="50">
        <v>0.33200000000000002</v>
      </c>
      <c r="AZ16" s="50">
        <v>0.25600000000000001</v>
      </c>
      <c r="BA16" s="55">
        <v>0.16400000000000001</v>
      </c>
      <c r="BB16" s="54">
        <v>0.224</v>
      </c>
      <c r="BC16" s="50">
        <v>0.26</v>
      </c>
      <c r="BD16" s="50">
        <v>0.22700000000000001</v>
      </c>
      <c r="BE16" s="55">
        <v>0.253</v>
      </c>
    </row>
    <row r="17" spans="2:57">
      <c r="B17" s="54">
        <v>0.53800000000000003</v>
      </c>
      <c r="C17" s="50">
        <v>0.45600000000000002</v>
      </c>
      <c r="D17" s="50">
        <v>0.32</v>
      </c>
      <c r="E17" s="55">
        <v>0.36199999999999999</v>
      </c>
      <c r="F17" s="54">
        <v>0.435</v>
      </c>
      <c r="G17" s="50">
        <v>0.41099999999999998</v>
      </c>
      <c r="H17" s="50">
        <v>0.49299999999999999</v>
      </c>
      <c r="I17" s="55">
        <v>0.42799999999999999</v>
      </c>
      <c r="J17" s="54">
        <v>0.113</v>
      </c>
      <c r="K17" s="50">
        <v>0.13900000000000001</v>
      </c>
      <c r="L17" s="50">
        <v>0.20599999999999999</v>
      </c>
      <c r="M17" s="55">
        <v>0.23699999999999999</v>
      </c>
      <c r="N17" s="54">
        <v>0.23699999999999999</v>
      </c>
      <c r="O17" s="50">
        <v>0.13700000000000001</v>
      </c>
      <c r="P17" s="50">
        <v>0.20499999999999999</v>
      </c>
      <c r="Q17" s="55">
        <v>0.13300000000000001</v>
      </c>
      <c r="R17" s="54">
        <v>0.13700000000000001</v>
      </c>
      <c r="S17" s="50">
        <v>0.13700000000000001</v>
      </c>
      <c r="T17" s="50">
        <v>0.16800000000000001</v>
      </c>
      <c r="U17" s="55">
        <v>0.156</v>
      </c>
      <c r="V17" s="54">
        <v>0.23899999999999999</v>
      </c>
      <c r="W17" s="50">
        <v>0.35799999999999998</v>
      </c>
      <c r="X17" s="50">
        <v>0.247</v>
      </c>
      <c r="Y17" s="55">
        <v>0.249</v>
      </c>
      <c r="Z17" s="54">
        <v>0.21299999999999999</v>
      </c>
      <c r="AA17" s="50">
        <v>0.35799999999999998</v>
      </c>
      <c r="AB17" s="50">
        <v>0.253</v>
      </c>
      <c r="AC17" s="55">
        <v>0.249</v>
      </c>
      <c r="AD17" s="54">
        <v>0.23400000000000001</v>
      </c>
      <c r="AE17" s="50">
        <v>0.308</v>
      </c>
      <c r="AF17" s="50">
        <v>0.185</v>
      </c>
      <c r="AG17" s="55">
        <v>0.15</v>
      </c>
      <c r="AH17" s="54">
        <v>0.20100000000000001</v>
      </c>
      <c r="AI17" s="50">
        <v>0.19400000000000001</v>
      </c>
      <c r="AJ17" s="50">
        <v>0.28299999999999997</v>
      </c>
      <c r="AK17" s="55">
        <v>0.17799999999999999</v>
      </c>
      <c r="AL17" s="54">
        <v>0.16400000000000001</v>
      </c>
      <c r="AM17" s="50">
        <v>0.14399999999999999</v>
      </c>
      <c r="AN17" s="50">
        <v>0.15</v>
      </c>
      <c r="AO17" s="55">
        <v>0.15</v>
      </c>
      <c r="AP17" s="54">
        <v>0.27700000000000002</v>
      </c>
      <c r="AQ17" s="50">
        <v>0.16400000000000001</v>
      </c>
      <c r="AR17" s="50">
        <v>0.14499999999999999</v>
      </c>
      <c r="AS17" s="55">
        <v>0.17799999999999999</v>
      </c>
      <c r="AT17" s="54">
        <v>0.182</v>
      </c>
      <c r="AU17" s="50">
        <v>0.127</v>
      </c>
      <c r="AV17" s="50">
        <v>0.14499999999999999</v>
      </c>
      <c r="AW17" s="55">
        <v>0.183</v>
      </c>
      <c r="AX17" s="54">
        <v>0.25800000000000001</v>
      </c>
      <c r="AY17" s="50">
        <v>0.16</v>
      </c>
      <c r="AZ17" s="50">
        <v>0.28899999999999998</v>
      </c>
      <c r="BA17" s="55">
        <v>0.16900000000000001</v>
      </c>
      <c r="BB17" s="54">
        <v>0.129</v>
      </c>
      <c r="BC17" s="50">
        <v>0.17899999999999999</v>
      </c>
      <c r="BD17" s="50">
        <v>0.129</v>
      </c>
      <c r="BE17" s="55">
        <v>0.13400000000000001</v>
      </c>
    </row>
    <row r="18" spans="2:57">
      <c r="B18" s="54">
        <v>0.44700000000000001</v>
      </c>
      <c r="C18" s="50">
        <v>0.39500000000000002</v>
      </c>
      <c r="D18" s="50">
        <v>0.35599999999999998</v>
      </c>
      <c r="E18" s="55">
        <v>0.35</v>
      </c>
      <c r="F18" s="54">
        <v>0.247</v>
      </c>
      <c r="G18" s="50">
        <v>0.222</v>
      </c>
      <c r="H18" s="50">
        <v>0.26</v>
      </c>
      <c r="I18" s="55">
        <v>0.36199999999999999</v>
      </c>
      <c r="J18" s="54">
        <v>0.16700000000000001</v>
      </c>
      <c r="K18" s="50">
        <v>0.153</v>
      </c>
      <c r="L18" s="50">
        <v>0.188</v>
      </c>
      <c r="M18" s="55">
        <v>0.189</v>
      </c>
      <c r="N18" s="54">
        <v>0.127</v>
      </c>
      <c r="O18" s="50">
        <v>0.20399999999999999</v>
      </c>
      <c r="P18" s="50">
        <v>0.188</v>
      </c>
      <c r="Q18" s="55">
        <v>0.154</v>
      </c>
      <c r="R18" s="54">
        <v>0.23599999999999999</v>
      </c>
      <c r="S18" s="50">
        <v>0.156</v>
      </c>
      <c r="T18" s="50">
        <v>0.20399999999999999</v>
      </c>
      <c r="U18" s="55">
        <v>0.23100000000000001</v>
      </c>
      <c r="V18" s="54">
        <v>0.27500000000000002</v>
      </c>
      <c r="W18" s="50">
        <v>0.28399999999999997</v>
      </c>
      <c r="X18" s="50">
        <v>0.26200000000000001</v>
      </c>
      <c r="Y18" s="55">
        <v>0.23100000000000001</v>
      </c>
      <c r="Z18" s="54">
        <v>0.151</v>
      </c>
      <c r="AA18" s="50">
        <v>0.28399999999999997</v>
      </c>
      <c r="AB18" s="50">
        <v>0.17799999999999999</v>
      </c>
      <c r="AC18" s="55">
        <v>0.13100000000000001</v>
      </c>
      <c r="AD18" s="54">
        <v>0.153</v>
      </c>
      <c r="AE18" s="50">
        <v>0.28399999999999997</v>
      </c>
      <c r="AF18" s="50">
        <v>0.16700000000000001</v>
      </c>
      <c r="AG18" s="55">
        <v>0.13400000000000001</v>
      </c>
      <c r="AH18" s="54">
        <v>0.19500000000000001</v>
      </c>
      <c r="AI18" s="50">
        <v>0.183</v>
      </c>
      <c r="AJ18" s="50">
        <v>0.14199999999999999</v>
      </c>
      <c r="AK18" s="55">
        <v>0.13400000000000001</v>
      </c>
      <c r="AL18" s="54">
        <v>0.19400000000000001</v>
      </c>
      <c r="AM18" s="50">
        <v>0.17599999999999999</v>
      </c>
      <c r="AN18" s="50">
        <v>0.26500000000000001</v>
      </c>
      <c r="AO18" s="55">
        <v>0.15</v>
      </c>
      <c r="AP18" s="54">
        <v>0.27200000000000002</v>
      </c>
      <c r="AQ18" s="50">
        <v>0.14799999999999999</v>
      </c>
      <c r="AR18" s="50">
        <v>0.13800000000000001</v>
      </c>
      <c r="AS18" s="55">
        <v>0.16800000000000001</v>
      </c>
      <c r="AT18" s="54">
        <v>0.16</v>
      </c>
      <c r="AU18" s="50">
        <v>0.13600000000000001</v>
      </c>
      <c r="AV18" s="50">
        <v>0.13800000000000001</v>
      </c>
      <c r="AW18" s="55">
        <v>0.24399999999999999</v>
      </c>
      <c r="AX18" s="54">
        <v>0.156</v>
      </c>
      <c r="AY18" s="50">
        <v>0.155</v>
      </c>
      <c r="AZ18" s="50">
        <v>0.15</v>
      </c>
      <c r="BA18" s="55">
        <v>0.17100000000000001</v>
      </c>
      <c r="BB18" s="54">
        <v>0.125</v>
      </c>
      <c r="BC18" s="50">
        <v>0.191</v>
      </c>
      <c r="BD18" s="50">
        <v>0.11600000000000001</v>
      </c>
      <c r="BE18" s="55">
        <v>0.15</v>
      </c>
    </row>
    <row r="19" spans="2:57">
      <c r="B19" s="54">
        <v>0.63800000000000001</v>
      </c>
      <c r="C19" s="50">
        <v>0.51100000000000001</v>
      </c>
      <c r="D19" s="50">
        <v>0.34399999999999997</v>
      </c>
      <c r="E19" s="55">
        <v>0.32500000000000001</v>
      </c>
      <c r="F19" s="54">
        <v>0.622</v>
      </c>
      <c r="G19" s="50">
        <v>0.41199999999999998</v>
      </c>
      <c r="H19" s="50">
        <v>0.45700000000000002</v>
      </c>
      <c r="I19" s="55">
        <v>0.47899999999999998</v>
      </c>
      <c r="J19" s="54">
        <v>0.21299999999999999</v>
      </c>
      <c r="K19" s="50">
        <v>0.14699999999999999</v>
      </c>
      <c r="L19" s="50">
        <v>0.155</v>
      </c>
      <c r="M19" s="55">
        <v>0.16500000000000001</v>
      </c>
      <c r="N19" s="54">
        <v>0.182</v>
      </c>
      <c r="O19" s="50">
        <v>0.15</v>
      </c>
      <c r="P19" s="50">
        <v>0.13100000000000001</v>
      </c>
      <c r="Q19" s="55">
        <v>0.16500000000000001</v>
      </c>
      <c r="R19" s="54">
        <v>0.27500000000000002</v>
      </c>
      <c r="S19" s="50">
        <v>0.27500000000000002</v>
      </c>
      <c r="T19" s="50">
        <v>0.41099999999999998</v>
      </c>
      <c r="U19" s="55">
        <v>0.246</v>
      </c>
      <c r="V19" s="54">
        <v>0.27500000000000002</v>
      </c>
      <c r="W19" s="50">
        <v>0.188</v>
      </c>
      <c r="X19" s="50">
        <v>0.17199999999999999</v>
      </c>
      <c r="Y19" s="55">
        <v>0.16400000000000001</v>
      </c>
      <c r="Z19" s="54">
        <v>0.27500000000000002</v>
      </c>
      <c r="AA19" s="50">
        <v>0.25</v>
      </c>
      <c r="AB19" s="50">
        <v>0.221</v>
      </c>
      <c r="AC19" s="55">
        <v>0.151</v>
      </c>
      <c r="AD19" s="54">
        <v>0.23</v>
      </c>
      <c r="AE19" s="50">
        <v>0.16500000000000001</v>
      </c>
      <c r="AF19" s="50">
        <v>0.128</v>
      </c>
      <c r="AG19" s="55">
        <v>0.184</v>
      </c>
      <c r="AH19" s="54">
        <v>0.20399999999999999</v>
      </c>
      <c r="AI19" s="50">
        <v>0.17100000000000001</v>
      </c>
      <c r="AJ19" s="50">
        <v>0.16600000000000001</v>
      </c>
      <c r="AK19" s="55">
        <v>0.125</v>
      </c>
      <c r="AL19" s="54">
        <v>0.16200000000000001</v>
      </c>
      <c r="AM19" s="50">
        <v>0.14000000000000001</v>
      </c>
      <c r="AN19" s="50">
        <v>0.16200000000000001</v>
      </c>
      <c r="AO19" s="55">
        <v>0.161</v>
      </c>
      <c r="AP19" s="54">
        <v>0.24399999999999999</v>
      </c>
      <c r="AQ19" s="50">
        <v>0.27700000000000002</v>
      </c>
      <c r="AR19" s="50">
        <v>0.125</v>
      </c>
      <c r="AS19" s="55">
        <v>0.17499999999999999</v>
      </c>
      <c r="AT19" s="54">
        <v>0.17100000000000001</v>
      </c>
      <c r="AU19" s="50">
        <v>0.125</v>
      </c>
      <c r="AV19" s="50">
        <v>0.125</v>
      </c>
      <c r="AW19" s="55">
        <v>0.14499999999999999</v>
      </c>
      <c r="AX19" s="54">
        <v>0.27500000000000002</v>
      </c>
      <c r="AY19" s="50">
        <v>0.16</v>
      </c>
      <c r="AZ19" s="50">
        <v>0.28799999999999998</v>
      </c>
      <c r="BA19" s="55">
        <v>0.14399999999999999</v>
      </c>
      <c r="BB19" s="54">
        <v>0.114</v>
      </c>
      <c r="BC19" s="50">
        <v>0.126</v>
      </c>
      <c r="BD19" s="50">
        <v>0.161</v>
      </c>
      <c r="BE19" s="55">
        <v>0.11600000000000001</v>
      </c>
    </row>
    <row r="20" spans="2:57">
      <c r="B20" s="54">
        <v>0.438</v>
      </c>
      <c r="C20" s="50">
        <v>0.38700000000000001</v>
      </c>
      <c r="D20" s="50">
        <v>0.36699999999999999</v>
      </c>
      <c r="E20" s="55">
        <v>0.38800000000000001</v>
      </c>
      <c r="F20" s="54">
        <v>0.61799999999999999</v>
      </c>
      <c r="G20" s="50">
        <v>0.44800000000000001</v>
      </c>
      <c r="H20" s="50">
        <v>0.45800000000000002</v>
      </c>
      <c r="I20" s="55">
        <v>0.50800000000000001</v>
      </c>
      <c r="J20" s="54">
        <v>0.17100000000000001</v>
      </c>
      <c r="K20" s="50">
        <v>0.17199999999999999</v>
      </c>
      <c r="L20" s="50">
        <v>0.19800000000000001</v>
      </c>
      <c r="M20" s="55">
        <v>0.188</v>
      </c>
      <c r="N20" s="54">
        <v>0.17799999999999999</v>
      </c>
      <c r="O20" s="50">
        <v>0.25600000000000001</v>
      </c>
      <c r="P20" s="50">
        <v>0.154</v>
      </c>
      <c r="Q20" s="55">
        <v>0.183</v>
      </c>
      <c r="R20" s="54">
        <v>0.25900000000000001</v>
      </c>
      <c r="S20" s="50">
        <v>0.25900000000000001</v>
      </c>
      <c r="T20" s="50">
        <v>0.16800000000000001</v>
      </c>
      <c r="U20" s="55">
        <v>0.17499999999999999</v>
      </c>
      <c r="V20" s="54">
        <v>0.14299999999999999</v>
      </c>
      <c r="W20" s="50">
        <v>0.24</v>
      </c>
      <c r="X20" s="50">
        <v>0.126</v>
      </c>
      <c r="Y20" s="55">
        <v>0.23599999999999999</v>
      </c>
      <c r="Z20" s="54">
        <v>0.23</v>
      </c>
      <c r="AA20" s="50">
        <v>0.24</v>
      </c>
      <c r="AB20" s="50">
        <v>0.123</v>
      </c>
      <c r="AC20" s="55">
        <v>0.23899999999999999</v>
      </c>
      <c r="AD20" s="54">
        <v>0.20300000000000001</v>
      </c>
      <c r="AE20" s="50">
        <v>0.19</v>
      </c>
      <c r="AF20" s="50">
        <v>0.155</v>
      </c>
      <c r="AG20" s="55">
        <v>0.16400000000000001</v>
      </c>
      <c r="AH20" s="54">
        <v>0.152</v>
      </c>
      <c r="AI20" s="50">
        <v>0.16600000000000001</v>
      </c>
      <c r="AJ20" s="50">
        <v>0.23799999999999999</v>
      </c>
      <c r="AK20" s="55">
        <v>0.129</v>
      </c>
      <c r="AL20" s="54">
        <v>0.224</v>
      </c>
      <c r="AM20" s="50">
        <v>0.20599999999999999</v>
      </c>
      <c r="AN20" s="50">
        <v>0.188</v>
      </c>
      <c r="AO20" s="55">
        <v>0.16700000000000001</v>
      </c>
      <c r="AP20" s="54">
        <v>0.17299999999999999</v>
      </c>
      <c r="AQ20" s="50">
        <v>0.25600000000000001</v>
      </c>
      <c r="AR20" s="50">
        <v>0.115</v>
      </c>
      <c r="AS20" s="55">
        <v>0.17599999999999999</v>
      </c>
      <c r="AT20" s="54">
        <v>0.27100000000000002</v>
      </c>
      <c r="AU20" s="50">
        <v>0.17699999999999999</v>
      </c>
      <c r="AV20" s="50">
        <v>0.115</v>
      </c>
      <c r="AW20" s="55">
        <v>0.16900000000000001</v>
      </c>
      <c r="AX20" s="54">
        <v>0.156</v>
      </c>
      <c r="AY20" s="50">
        <v>0.182</v>
      </c>
      <c r="AZ20" s="50">
        <v>0.156</v>
      </c>
      <c r="BA20" s="55">
        <v>0.182</v>
      </c>
      <c r="BB20" s="54">
        <v>0.108</v>
      </c>
      <c r="BC20" s="50">
        <v>0.14899999999999999</v>
      </c>
      <c r="BD20" s="50">
        <v>0.16800000000000001</v>
      </c>
      <c r="BE20" s="55">
        <v>0.13100000000000001</v>
      </c>
    </row>
    <row r="21" spans="2:57">
      <c r="B21" s="54">
        <v>0.45200000000000001</v>
      </c>
      <c r="C21" s="50">
        <v>0.46300000000000002</v>
      </c>
      <c r="D21" s="50">
        <v>0.32200000000000001</v>
      </c>
      <c r="E21" s="55">
        <v>0.34399999999999997</v>
      </c>
      <c r="F21" s="54">
        <v>0.34699999999999998</v>
      </c>
      <c r="G21" s="50">
        <v>0.45900000000000002</v>
      </c>
      <c r="H21" s="50">
        <v>0.26600000000000001</v>
      </c>
      <c r="I21" s="55">
        <v>0.31900000000000001</v>
      </c>
      <c r="J21" s="54">
        <v>0.26600000000000001</v>
      </c>
      <c r="K21" s="50">
        <v>0.19400000000000001</v>
      </c>
      <c r="L21" s="50">
        <v>0.20799999999999999</v>
      </c>
      <c r="M21" s="55">
        <v>0.193</v>
      </c>
      <c r="N21" s="54">
        <v>0.26600000000000001</v>
      </c>
      <c r="O21" s="50">
        <v>0.21199999999999999</v>
      </c>
      <c r="P21" s="50">
        <v>0.20799999999999999</v>
      </c>
      <c r="Q21" s="55">
        <v>0.17199999999999999</v>
      </c>
      <c r="R21" s="54">
        <v>0.158</v>
      </c>
      <c r="S21" s="50">
        <v>0.222</v>
      </c>
      <c r="T21" s="50">
        <v>0.159</v>
      </c>
      <c r="U21" s="55">
        <v>0.16200000000000001</v>
      </c>
      <c r="V21" s="54">
        <v>0.27500000000000002</v>
      </c>
      <c r="W21" s="50">
        <v>0.25700000000000001</v>
      </c>
      <c r="X21" s="50">
        <v>0.23200000000000001</v>
      </c>
      <c r="Y21" s="55">
        <v>0.23499999999999999</v>
      </c>
      <c r="Z21" s="54">
        <v>0.22900000000000001</v>
      </c>
      <c r="AA21" s="50">
        <v>0.25700000000000001</v>
      </c>
      <c r="AB21" s="50">
        <v>0.23200000000000001</v>
      </c>
      <c r="AC21" s="55">
        <v>0.27300000000000002</v>
      </c>
      <c r="AD21" s="54">
        <v>0.16400000000000001</v>
      </c>
      <c r="AE21" s="50">
        <v>0.25700000000000001</v>
      </c>
      <c r="AF21" s="50">
        <v>0.17599999999999999</v>
      </c>
      <c r="AG21" s="55">
        <v>0.161</v>
      </c>
      <c r="AH21" s="54">
        <v>0.161</v>
      </c>
      <c r="AI21" s="50">
        <v>0.184</v>
      </c>
      <c r="AJ21" s="50">
        <v>0.16300000000000001</v>
      </c>
      <c r="AK21" s="55">
        <v>0.161</v>
      </c>
      <c r="AL21" s="54">
        <v>0.249</v>
      </c>
      <c r="AM21" s="50">
        <v>0.26200000000000001</v>
      </c>
      <c r="AN21" s="50">
        <v>0.17599999999999999</v>
      </c>
      <c r="AO21" s="55">
        <v>0.17299999999999999</v>
      </c>
      <c r="AP21" s="54">
        <v>0.21199999999999999</v>
      </c>
      <c r="AQ21" s="50">
        <v>0.28899999999999998</v>
      </c>
      <c r="AR21" s="50">
        <v>0.17699999999999999</v>
      </c>
      <c r="AS21" s="55">
        <v>0.216</v>
      </c>
      <c r="AT21" s="54">
        <v>0.27200000000000002</v>
      </c>
      <c r="AU21" s="50">
        <v>0.156</v>
      </c>
      <c r="AV21" s="50">
        <v>0.17699999999999999</v>
      </c>
      <c r="AW21" s="55">
        <v>0.26800000000000002</v>
      </c>
      <c r="AX21" s="54">
        <v>0.221</v>
      </c>
      <c r="AY21" s="50">
        <v>0.255</v>
      </c>
      <c r="AZ21" s="50">
        <v>0.14899999999999999</v>
      </c>
      <c r="BA21" s="55">
        <v>0.17199999999999999</v>
      </c>
      <c r="BB21" s="54">
        <v>0.13200000000000001</v>
      </c>
      <c r="BC21" s="50">
        <v>0.18</v>
      </c>
      <c r="BD21" s="50">
        <v>0.151</v>
      </c>
      <c r="BE21" s="55">
        <v>0.15</v>
      </c>
    </row>
    <row r="22" spans="2:57">
      <c r="B22" s="54">
        <v>0.40100000000000002</v>
      </c>
      <c r="C22" s="50">
        <v>0.47199999999999998</v>
      </c>
      <c r="D22" s="50">
        <v>0.29399999999999998</v>
      </c>
      <c r="E22" s="55">
        <v>0.23499999999999999</v>
      </c>
      <c r="F22" s="54">
        <v>0.41199999999999998</v>
      </c>
      <c r="G22" s="50">
        <v>0.46100000000000002</v>
      </c>
      <c r="H22" s="50">
        <v>0.314</v>
      </c>
      <c r="I22" s="55">
        <v>0.372</v>
      </c>
      <c r="J22" s="54">
        <v>0.161</v>
      </c>
      <c r="K22" s="50">
        <v>0.19400000000000001</v>
      </c>
      <c r="L22" s="50">
        <v>0.218</v>
      </c>
      <c r="M22" s="55">
        <v>0.19500000000000001</v>
      </c>
      <c r="N22" s="54">
        <v>0.12</v>
      </c>
      <c r="O22" s="50">
        <v>0.121</v>
      </c>
      <c r="P22" s="50">
        <v>0.23899999999999999</v>
      </c>
      <c r="Q22" s="55">
        <v>0.22500000000000001</v>
      </c>
      <c r="R22" s="54">
        <v>0.28899999999999998</v>
      </c>
      <c r="S22" s="50">
        <v>0.28899999999999998</v>
      </c>
      <c r="T22" s="50">
        <v>0.255</v>
      </c>
      <c r="U22" s="55">
        <v>0.217</v>
      </c>
      <c r="V22" s="54">
        <v>0.23899999999999999</v>
      </c>
      <c r="W22" s="50">
        <v>0.27500000000000002</v>
      </c>
      <c r="X22" s="50">
        <v>0.25800000000000001</v>
      </c>
      <c r="Y22" s="55">
        <v>0.25900000000000001</v>
      </c>
      <c r="Z22" s="54">
        <v>0.23899999999999999</v>
      </c>
      <c r="AA22" s="50">
        <v>0.26100000000000001</v>
      </c>
      <c r="AB22" s="50">
        <v>0.13600000000000001</v>
      </c>
      <c r="AC22" s="55">
        <v>0.16900000000000001</v>
      </c>
      <c r="AD22" s="54">
        <v>0.22900000000000001</v>
      </c>
      <c r="AE22" s="50">
        <v>0.20300000000000001</v>
      </c>
      <c r="AF22" s="50">
        <v>0.13300000000000001</v>
      </c>
      <c r="AG22" s="55">
        <v>0.249</v>
      </c>
      <c r="AH22" s="54">
        <v>0.189</v>
      </c>
      <c r="AI22" s="50">
        <v>0.26600000000000001</v>
      </c>
      <c r="AJ22" s="50">
        <v>0.159</v>
      </c>
      <c r="AK22" s="55">
        <v>0.128</v>
      </c>
      <c r="AL22" s="54">
        <v>0.25600000000000001</v>
      </c>
      <c r="AM22" s="50">
        <v>0.126</v>
      </c>
      <c r="AN22" s="50">
        <v>0.17199999999999999</v>
      </c>
      <c r="AO22" s="55">
        <v>0.57799999999999996</v>
      </c>
      <c r="AP22" s="54">
        <v>0.26200000000000001</v>
      </c>
      <c r="AQ22" s="50">
        <v>0.26</v>
      </c>
      <c r="AR22" s="50">
        <v>0.14699999999999999</v>
      </c>
      <c r="AS22" s="55">
        <v>0.17699999999999999</v>
      </c>
      <c r="AT22" s="54">
        <v>0.255</v>
      </c>
      <c r="AU22" s="50">
        <v>0.16600000000000001</v>
      </c>
      <c r="AV22" s="50">
        <v>0.14699999999999999</v>
      </c>
      <c r="AW22" s="55">
        <v>0.13700000000000001</v>
      </c>
      <c r="AX22" s="54">
        <v>0.25800000000000001</v>
      </c>
      <c r="AY22" s="50">
        <v>0.25</v>
      </c>
      <c r="AZ22" s="50">
        <v>0.16800000000000001</v>
      </c>
      <c r="BA22" s="55">
        <v>0.17699999999999999</v>
      </c>
      <c r="BB22" s="54">
        <v>0.215</v>
      </c>
      <c r="BC22" s="50">
        <v>0.182</v>
      </c>
      <c r="BD22" s="50">
        <v>0.13500000000000001</v>
      </c>
      <c r="BE22" s="55">
        <v>0.151</v>
      </c>
    </row>
    <row r="23" spans="2:57">
      <c r="B23" s="54">
        <v>0.44700000000000001</v>
      </c>
      <c r="C23" s="50">
        <v>0.752</v>
      </c>
      <c r="D23" s="50">
        <v>0.32700000000000001</v>
      </c>
      <c r="E23" s="55">
        <v>0.32100000000000001</v>
      </c>
      <c r="F23" s="54">
        <v>0.44600000000000001</v>
      </c>
      <c r="G23" s="50">
        <v>0.39700000000000002</v>
      </c>
      <c r="H23" s="50">
        <v>0.46</v>
      </c>
      <c r="I23" s="55">
        <v>0.502</v>
      </c>
      <c r="J23" s="54">
        <v>0.17499999999999999</v>
      </c>
      <c r="K23" s="50">
        <v>0.158</v>
      </c>
      <c r="L23" s="50">
        <v>0.19500000000000001</v>
      </c>
      <c r="M23" s="55">
        <v>0.19500000000000001</v>
      </c>
      <c r="N23" s="54">
        <v>0.15</v>
      </c>
      <c r="O23" s="50">
        <v>0.14499999999999999</v>
      </c>
      <c r="P23" s="50">
        <v>0.26100000000000001</v>
      </c>
      <c r="Q23" s="55">
        <v>0.187</v>
      </c>
      <c r="R23" s="54">
        <v>0.35099999999999998</v>
      </c>
      <c r="S23" s="50">
        <v>0.35099999999999998</v>
      </c>
      <c r="T23" s="50">
        <v>0.23300000000000001</v>
      </c>
      <c r="U23" s="55">
        <v>0.27500000000000002</v>
      </c>
      <c r="V23" s="54">
        <v>0.251</v>
      </c>
      <c r="W23" s="50">
        <v>0.17799999999999999</v>
      </c>
      <c r="X23" s="50">
        <v>0.23300000000000001</v>
      </c>
      <c r="Y23" s="55">
        <v>0.16300000000000001</v>
      </c>
      <c r="Z23" s="54">
        <v>0.13600000000000001</v>
      </c>
      <c r="AA23" s="50">
        <v>0.129</v>
      </c>
      <c r="AB23" s="50">
        <v>0.14899999999999999</v>
      </c>
      <c r="AC23" s="55">
        <v>0.13300000000000001</v>
      </c>
      <c r="AD23" s="54">
        <v>0.188</v>
      </c>
      <c r="AE23" s="50">
        <v>0.158</v>
      </c>
      <c r="AF23" s="50">
        <v>0.152</v>
      </c>
      <c r="AG23" s="55">
        <v>0.11799999999999999</v>
      </c>
      <c r="AH23" s="54">
        <v>0.16200000000000001</v>
      </c>
      <c r="AI23" s="50">
        <v>0.193</v>
      </c>
      <c r="AJ23" s="50">
        <v>0.155</v>
      </c>
      <c r="AK23" s="55">
        <v>0.13200000000000001</v>
      </c>
      <c r="AL23" s="54">
        <v>0.17299999999999999</v>
      </c>
      <c r="AM23" s="50">
        <v>0.14399999999999999</v>
      </c>
      <c r="AN23" s="50">
        <v>0.26100000000000001</v>
      </c>
      <c r="AO23" s="55">
        <v>0.16</v>
      </c>
      <c r="AP23" s="54">
        <v>0.161</v>
      </c>
      <c r="AQ23" s="50">
        <v>0.28799999999999998</v>
      </c>
      <c r="AR23" s="50">
        <v>0.14399999999999999</v>
      </c>
      <c r="AS23" s="55">
        <v>0.16</v>
      </c>
      <c r="AT23" s="54">
        <v>0.161</v>
      </c>
      <c r="AU23" s="50">
        <v>0.14000000000000001</v>
      </c>
      <c r="AV23" s="50">
        <v>0.14399999999999999</v>
      </c>
      <c r="AW23" s="55">
        <v>0.27100000000000002</v>
      </c>
      <c r="AX23" s="54">
        <v>0.222</v>
      </c>
      <c r="AY23" s="50">
        <v>0.106</v>
      </c>
      <c r="AZ23" s="50">
        <v>0.158</v>
      </c>
      <c r="BA23" s="55">
        <v>0.158</v>
      </c>
      <c r="BB23" s="54">
        <v>0.17299999999999999</v>
      </c>
      <c r="BC23" s="50">
        <v>0.14799999999999999</v>
      </c>
      <c r="BD23" s="50">
        <v>0.16800000000000001</v>
      </c>
      <c r="BE23" s="55">
        <v>0.14699999999999999</v>
      </c>
    </row>
    <row r="24" spans="2:57">
      <c r="B24" s="54">
        <v>0.498</v>
      </c>
      <c r="C24" s="50">
        <v>0.69099999999999995</v>
      </c>
      <c r="D24" s="50">
        <v>0.35499999999999998</v>
      </c>
      <c r="E24" s="55">
        <v>0.36099999999999999</v>
      </c>
      <c r="F24" s="54">
        <v>0.33500000000000002</v>
      </c>
      <c r="G24" s="50">
        <v>0.255</v>
      </c>
      <c r="H24" s="50">
        <v>0.32900000000000001</v>
      </c>
      <c r="I24" s="55">
        <v>0.35499999999999998</v>
      </c>
      <c r="J24" s="54">
        <v>0.20399999999999999</v>
      </c>
      <c r="K24" s="50">
        <v>0.188</v>
      </c>
      <c r="L24" s="50">
        <v>0.16</v>
      </c>
      <c r="M24" s="55">
        <v>0.157</v>
      </c>
      <c r="N24" s="54">
        <v>0.40400000000000003</v>
      </c>
      <c r="O24" s="50">
        <v>0.189</v>
      </c>
      <c r="P24" s="50">
        <v>0.18</v>
      </c>
      <c r="Q24" s="55">
        <v>0.22900000000000001</v>
      </c>
      <c r="R24" s="54">
        <v>0.41099999999999998</v>
      </c>
      <c r="S24" s="50">
        <v>0.17699999999999999</v>
      </c>
      <c r="T24" s="50">
        <v>0.12</v>
      </c>
      <c r="U24" s="55">
        <v>0.219</v>
      </c>
      <c r="V24" s="54">
        <v>0.158</v>
      </c>
      <c r="W24" s="50">
        <v>0.27</v>
      </c>
      <c r="X24" s="50">
        <v>0.12</v>
      </c>
      <c r="Y24" s="55">
        <v>0.246</v>
      </c>
      <c r="Z24" s="54">
        <v>0.17</v>
      </c>
      <c r="AA24" s="50">
        <v>0.17799999999999999</v>
      </c>
      <c r="AB24" s="50">
        <v>0.13400000000000001</v>
      </c>
      <c r="AC24" s="55">
        <v>0.13800000000000001</v>
      </c>
      <c r="AD24" s="54">
        <v>0.17899999999999999</v>
      </c>
      <c r="AE24" s="50">
        <v>0.17799999999999999</v>
      </c>
      <c r="AF24" s="50">
        <v>0.13100000000000001</v>
      </c>
      <c r="AG24" s="55">
        <v>0.17899999999999999</v>
      </c>
      <c r="AH24" s="54">
        <v>0.128</v>
      </c>
      <c r="AI24" s="50">
        <v>0.16200000000000001</v>
      </c>
      <c r="AJ24" s="50">
        <v>0.16400000000000001</v>
      </c>
      <c r="AK24" s="55">
        <v>0.17899999999999999</v>
      </c>
      <c r="AL24" s="54">
        <v>0.155</v>
      </c>
      <c r="AM24" s="50">
        <v>0.187</v>
      </c>
      <c r="AN24" s="50">
        <v>0.15</v>
      </c>
      <c r="AO24" s="55">
        <v>0.13400000000000001</v>
      </c>
      <c r="AP24" s="54">
        <v>0.16</v>
      </c>
      <c r="AQ24" s="50">
        <v>0.156</v>
      </c>
      <c r="AR24" s="50">
        <v>0.15</v>
      </c>
      <c r="AS24" s="55">
        <v>0.152</v>
      </c>
      <c r="AT24" s="54">
        <v>0.16600000000000001</v>
      </c>
      <c r="AU24" s="50">
        <v>0.22600000000000001</v>
      </c>
      <c r="AV24" s="50">
        <v>0.15</v>
      </c>
      <c r="AW24" s="55">
        <v>0.26600000000000001</v>
      </c>
      <c r="AX24" s="54">
        <v>0.24399999999999999</v>
      </c>
      <c r="AY24" s="50">
        <v>0.14899999999999999</v>
      </c>
      <c r="AZ24" s="50">
        <v>0.17599999999999999</v>
      </c>
      <c r="BA24" s="55">
        <v>0.14099999999999999</v>
      </c>
      <c r="BB24" s="54">
        <v>0.14199999999999999</v>
      </c>
      <c r="BC24" s="50">
        <v>0.13300000000000001</v>
      </c>
      <c r="BD24" s="50">
        <v>0.152</v>
      </c>
      <c r="BE24" s="55">
        <v>0.156</v>
      </c>
    </row>
    <row r="25" spans="2:57">
      <c r="B25" s="54">
        <v>0.38300000000000001</v>
      </c>
      <c r="C25" s="50">
        <v>0.44900000000000001</v>
      </c>
      <c r="D25" s="50">
        <v>0.55400000000000005</v>
      </c>
      <c r="E25" s="55">
        <v>0.56599999999999995</v>
      </c>
      <c r="F25" s="54">
        <v>0.377</v>
      </c>
      <c r="G25" s="50">
        <v>0.40699999999999997</v>
      </c>
      <c r="H25" s="50">
        <v>0.33900000000000002</v>
      </c>
      <c r="I25" s="55">
        <v>0.40799999999999997</v>
      </c>
      <c r="J25" s="54">
        <v>0.16800000000000001</v>
      </c>
      <c r="K25" s="50">
        <v>0.17799999999999999</v>
      </c>
      <c r="L25" s="50">
        <v>0.255</v>
      </c>
      <c r="M25" s="55">
        <v>0.247</v>
      </c>
      <c r="N25" s="54">
        <v>0.24099999999999999</v>
      </c>
      <c r="O25" s="50">
        <v>0.27200000000000002</v>
      </c>
      <c r="P25" s="50">
        <v>0.2</v>
      </c>
      <c r="Q25" s="55">
        <v>0.247</v>
      </c>
      <c r="R25" s="54">
        <v>0.193</v>
      </c>
      <c r="S25" s="50">
        <v>0.252</v>
      </c>
      <c r="T25" s="50">
        <v>0.25</v>
      </c>
      <c r="U25" s="55">
        <v>0.247</v>
      </c>
      <c r="V25" s="54">
        <v>0.184</v>
      </c>
      <c r="W25" s="50">
        <v>0.123</v>
      </c>
      <c r="X25" s="50">
        <v>0.17199999999999999</v>
      </c>
      <c r="Y25" s="55">
        <v>0.255</v>
      </c>
      <c r="Z25" s="54">
        <v>0.18</v>
      </c>
      <c r="AA25" s="50">
        <v>0.13600000000000001</v>
      </c>
      <c r="AB25" s="50">
        <v>0.15</v>
      </c>
      <c r="AC25" s="55">
        <v>0.158</v>
      </c>
      <c r="AD25" s="54">
        <v>0.17100000000000001</v>
      </c>
      <c r="AE25" s="50">
        <v>0.13600000000000001</v>
      </c>
      <c r="AF25" s="50">
        <v>0.154</v>
      </c>
      <c r="AG25" s="55">
        <v>0.151</v>
      </c>
      <c r="AH25" s="54">
        <v>0.17100000000000001</v>
      </c>
      <c r="AI25" s="50">
        <v>0.13600000000000001</v>
      </c>
      <c r="AJ25" s="50">
        <v>0.157</v>
      </c>
      <c r="AK25" s="55">
        <v>0.23</v>
      </c>
      <c r="AL25" s="54">
        <v>0.18</v>
      </c>
      <c r="AM25" s="50">
        <v>0.23899999999999999</v>
      </c>
      <c r="AN25" s="50">
        <v>0.26100000000000001</v>
      </c>
      <c r="AO25" s="55">
        <v>0.17499999999999999</v>
      </c>
      <c r="AP25" s="54">
        <v>0.318</v>
      </c>
      <c r="AQ25" s="50">
        <v>0.35799999999999998</v>
      </c>
      <c r="AR25" s="50">
        <v>0.14399999999999999</v>
      </c>
      <c r="AS25" s="55">
        <v>0.183</v>
      </c>
      <c r="AT25" s="54">
        <v>0.10299999999999999</v>
      </c>
      <c r="AU25" s="50">
        <v>0.27100000000000002</v>
      </c>
      <c r="AV25" s="50">
        <v>0.14399999999999999</v>
      </c>
      <c r="AW25" s="55">
        <v>0.127</v>
      </c>
      <c r="AX25" s="54">
        <v>0.14399999999999999</v>
      </c>
      <c r="AY25" s="50">
        <v>0.16600000000000001</v>
      </c>
      <c r="AZ25" s="50">
        <v>0.26200000000000001</v>
      </c>
      <c r="BA25" s="55">
        <v>0.16800000000000001</v>
      </c>
      <c r="BB25" s="54">
        <v>0.17299999999999999</v>
      </c>
      <c r="BC25" s="50">
        <v>0.16700000000000001</v>
      </c>
      <c r="BD25" s="50">
        <v>0.17399999999999999</v>
      </c>
      <c r="BE25" s="55">
        <v>0.17199999999999999</v>
      </c>
    </row>
    <row r="26" spans="2:57">
      <c r="B26" s="54">
        <v>0.42199999999999999</v>
      </c>
      <c r="C26" s="50">
        <v>0.52800000000000002</v>
      </c>
      <c r="D26" s="50">
        <v>0.34200000000000003</v>
      </c>
      <c r="E26" s="55">
        <v>0.28699999999999998</v>
      </c>
      <c r="F26" s="54">
        <v>0.34399999999999997</v>
      </c>
      <c r="G26" s="50">
        <v>0.42399999999999999</v>
      </c>
      <c r="H26" s="50">
        <v>0.40100000000000002</v>
      </c>
      <c r="I26" s="55">
        <v>0.41899999999999998</v>
      </c>
      <c r="J26" s="54">
        <v>0.20899999999999999</v>
      </c>
      <c r="K26" s="50">
        <v>0.19400000000000001</v>
      </c>
      <c r="L26" s="50">
        <v>0.123</v>
      </c>
      <c r="M26" s="55">
        <v>0.154</v>
      </c>
      <c r="N26" s="54">
        <v>0.309</v>
      </c>
      <c r="O26" s="50">
        <v>0.188</v>
      </c>
      <c r="P26" s="50">
        <v>0.28899999999999998</v>
      </c>
      <c r="Q26" s="55">
        <v>0.184</v>
      </c>
      <c r="R26" s="54">
        <v>0.30499999999999999</v>
      </c>
      <c r="S26" s="50">
        <v>0.255</v>
      </c>
      <c r="T26" s="50">
        <v>0.25600000000000001</v>
      </c>
      <c r="U26" s="55">
        <v>0.25800000000000001</v>
      </c>
      <c r="V26" s="54">
        <v>0.14699999999999999</v>
      </c>
      <c r="W26" s="50">
        <v>0.23200000000000001</v>
      </c>
      <c r="X26" s="50">
        <v>0.153</v>
      </c>
      <c r="Y26" s="55">
        <v>0.125</v>
      </c>
      <c r="Z26" s="54">
        <v>0.23699999999999999</v>
      </c>
      <c r="AA26" s="50">
        <v>0.17</v>
      </c>
      <c r="AB26" s="50">
        <v>0.17100000000000001</v>
      </c>
      <c r="AC26" s="55">
        <v>0.17499999999999999</v>
      </c>
      <c r="AD26" s="54">
        <v>0.14299999999999999</v>
      </c>
      <c r="AE26" s="50">
        <v>0.17299999999999999</v>
      </c>
      <c r="AF26" s="50">
        <v>0.17299999999999999</v>
      </c>
      <c r="AG26" s="55">
        <v>0.16500000000000001</v>
      </c>
      <c r="AH26" s="54">
        <v>0.17899999999999999</v>
      </c>
      <c r="AI26" s="50">
        <v>0.26600000000000001</v>
      </c>
      <c r="AJ26" s="50">
        <v>0.16300000000000001</v>
      </c>
      <c r="AK26" s="55">
        <v>0.13100000000000001</v>
      </c>
      <c r="AL26" s="54">
        <v>0.123</v>
      </c>
      <c r="AM26" s="50">
        <v>0.25600000000000001</v>
      </c>
      <c r="AN26" s="50">
        <v>0.183</v>
      </c>
      <c r="AO26" s="55">
        <v>0.18099999999999999</v>
      </c>
      <c r="AP26" s="54">
        <v>0.17299999999999999</v>
      </c>
      <c r="AQ26" s="50">
        <v>0.13700000000000001</v>
      </c>
      <c r="AR26" s="50">
        <v>0.15</v>
      </c>
      <c r="AS26" s="55">
        <v>0.12</v>
      </c>
      <c r="AT26" s="54">
        <v>0.11700000000000001</v>
      </c>
      <c r="AU26" s="50">
        <v>0.183</v>
      </c>
      <c r="AV26" s="50">
        <v>0.15</v>
      </c>
      <c r="AW26" s="55">
        <v>0.108</v>
      </c>
      <c r="AX26" s="54">
        <v>0.156</v>
      </c>
      <c r="AY26" s="50">
        <v>0.189</v>
      </c>
      <c r="AZ26" s="50">
        <v>0.26800000000000002</v>
      </c>
      <c r="BA26" s="55">
        <v>0.17499999999999999</v>
      </c>
      <c r="BB26" s="54">
        <v>0.14899999999999999</v>
      </c>
      <c r="BC26" s="50">
        <v>0.153</v>
      </c>
      <c r="BD26" s="50">
        <v>0.184</v>
      </c>
      <c r="BE26" s="55">
        <v>0.13600000000000001</v>
      </c>
    </row>
    <row r="27" spans="2:57">
      <c r="B27" s="54">
        <v>0.377</v>
      </c>
      <c r="C27" s="50">
        <v>0.45300000000000001</v>
      </c>
      <c r="D27" s="50">
        <v>0.36899999999999999</v>
      </c>
      <c r="E27" s="55">
        <v>0.26400000000000001</v>
      </c>
      <c r="F27" s="54">
        <v>0.38900000000000001</v>
      </c>
      <c r="G27" s="50">
        <v>0.22900000000000001</v>
      </c>
      <c r="H27" s="50">
        <v>0.35699999999999998</v>
      </c>
      <c r="I27" s="55">
        <v>0.33400000000000002</v>
      </c>
      <c r="J27" s="54">
        <v>0.245</v>
      </c>
      <c r="K27" s="50">
        <v>0.21099999999999999</v>
      </c>
      <c r="L27" s="50">
        <v>0.17399999999999999</v>
      </c>
      <c r="M27" s="55">
        <v>0.161</v>
      </c>
      <c r="N27" s="54">
        <v>0.14199999999999999</v>
      </c>
      <c r="O27" s="50">
        <v>0.20599999999999999</v>
      </c>
      <c r="P27" s="50">
        <v>0.17399999999999999</v>
      </c>
      <c r="Q27" s="55">
        <v>0.161</v>
      </c>
      <c r="R27" s="54">
        <v>0.255</v>
      </c>
      <c r="S27" s="50">
        <v>0.13400000000000001</v>
      </c>
      <c r="T27" s="50">
        <v>0.27400000000000002</v>
      </c>
      <c r="U27" s="55">
        <v>0.24399999999999999</v>
      </c>
      <c r="V27" s="54">
        <v>0.255</v>
      </c>
      <c r="W27" s="50">
        <v>0.255</v>
      </c>
      <c r="X27" s="50">
        <v>0.251</v>
      </c>
      <c r="Y27" s="55">
        <v>0.24399999999999999</v>
      </c>
      <c r="Z27" s="54">
        <v>0.17</v>
      </c>
      <c r="AA27" s="50">
        <v>0.23100000000000001</v>
      </c>
      <c r="AB27" s="50">
        <v>0.25</v>
      </c>
      <c r="AC27" s="55">
        <v>0.26100000000000001</v>
      </c>
      <c r="AD27" s="54">
        <v>0.249</v>
      </c>
      <c r="AE27" s="50">
        <v>0.251</v>
      </c>
      <c r="AF27" s="50">
        <v>0.251</v>
      </c>
      <c r="AG27" s="55">
        <v>0.26100000000000001</v>
      </c>
      <c r="AH27" s="54">
        <v>0.186</v>
      </c>
      <c r="AI27" s="50">
        <v>0.26100000000000001</v>
      </c>
      <c r="AJ27" s="50">
        <v>0.14199999999999999</v>
      </c>
      <c r="AK27" s="55">
        <v>0.26100000000000001</v>
      </c>
      <c r="AL27" s="54">
        <v>0.156</v>
      </c>
      <c r="AM27" s="50">
        <v>0.13300000000000001</v>
      </c>
      <c r="AN27" s="50">
        <v>0.123</v>
      </c>
      <c r="AO27" s="55">
        <v>0.187</v>
      </c>
      <c r="AP27" s="54">
        <v>0.17199999999999999</v>
      </c>
      <c r="AQ27" s="50">
        <v>0.156</v>
      </c>
      <c r="AR27" s="50">
        <v>0.17599999999999999</v>
      </c>
      <c r="AS27" s="55">
        <v>0.157</v>
      </c>
      <c r="AT27" s="54">
        <v>0.111</v>
      </c>
      <c r="AU27" s="50">
        <v>0.14799999999999999</v>
      </c>
      <c r="AV27" s="50">
        <v>0.17599999999999999</v>
      </c>
      <c r="AW27" s="55">
        <v>0.26</v>
      </c>
      <c r="AX27" s="54">
        <v>0.2</v>
      </c>
      <c r="AY27" s="50">
        <v>0.14499999999999999</v>
      </c>
      <c r="AZ27" s="50">
        <v>0.247</v>
      </c>
      <c r="BA27" s="55">
        <v>0.17699999999999999</v>
      </c>
      <c r="BB27" s="54">
        <v>0.14000000000000001</v>
      </c>
      <c r="BC27" s="50">
        <v>0.14299999999999999</v>
      </c>
      <c r="BD27" s="50">
        <v>0.11700000000000001</v>
      </c>
      <c r="BE27" s="55">
        <v>0.108</v>
      </c>
    </row>
    <row r="28" spans="2:57">
      <c r="B28" s="54">
        <v>0.377</v>
      </c>
      <c r="C28" s="50">
        <v>0.45900000000000002</v>
      </c>
      <c r="D28" s="50">
        <v>0.36599999999999999</v>
      </c>
      <c r="E28" s="55">
        <v>0.36599999999999999</v>
      </c>
      <c r="F28" s="54">
        <v>0.58299999999999996</v>
      </c>
      <c r="G28" s="50">
        <v>0.47299999999999998</v>
      </c>
      <c r="H28" s="50">
        <v>0.496</v>
      </c>
      <c r="I28" s="55">
        <v>0.45300000000000001</v>
      </c>
      <c r="J28" s="54">
        <v>0.24</v>
      </c>
      <c r="K28" s="50">
        <v>0.192</v>
      </c>
      <c r="L28" s="50">
        <v>0.26</v>
      </c>
      <c r="M28" s="55">
        <v>0.23899999999999999</v>
      </c>
      <c r="N28" s="54">
        <v>0.193</v>
      </c>
      <c r="O28" s="50">
        <v>0.20300000000000001</v>
      </c>
      <c r="P28" s="50">
        <v>0.20499999999999999</v>
      </c>
      <c r="Q28" s="55">
        <v>0.23899999999999999</v>
      </c>
      <c r="R28" s="54">
        <v>0.20499999999999999</v>
      </c>
      <c r="S28" s="50">
        <v>0.28799999999999998</v>
      </c>
      <c r="T28" s="50">
        <v>0.2</v>
      </c>
      <c r="U28" s="55">
        <v>0.22500000000000001</v>
      </c>
      <c r="V28" s="54">
        <v>0.16600000000000001</v>
      </c>
      <c r="W28" s="50">
        <v>0.17799999999999999</v>
      </c>
      <c r="X28" s="50">
        <v>0.15</v>
      </c>
      <c r="Y28" s="55">
        <v>0.14899999999999999</v>
      </c>
      <c r="Z28" s="54">
        <v>0.16600000000000001</v>
      </c>
      <c r="AA28" s="50">
        <v>0.155</v>
      </c>
      <c r="AB28" s="50">
        <v>0.15</v>
      </c>
      <c r="AC28" s="55">
        <v>0.27600000000000002</v>
      </c>
      <c r="AD28" s="54">
        <v>0.19600000000000001</v>
      </c>
      <c r="AE28" s="50">
        <v>0.189</v>
      </c>
      <c r="AF28" s="50">
        <v>0.255</v>
      </c>
      <c r="AG28" s="55">
        <v>0.26500000000000001</v>
      </c>
      <c r="AH28" s="54">
        <v>0.19600000000000001</v>
      </c>
      <c r="AI28" s="50">
        <v>0.189</v>
      </c>
      <c r="AJ28" s="50">
        <v>0.187</v>
      </c>
      <c r="AK28" s="55">
        <v>0.17100000000000001</v>
      </c>
      <c r="AL28" s="54">
        <v>0.23400000000000001</v>
      </c>
      <c r="AM28" s="50">
        <v>0.17699999999999999</v>
      </c>
      <c r="AN28" s="50">
        <v>0.16700000000000001</v>
      </c>
      <c r="AO28" s="55">
        <v>0.16600000000000001</v>
      </c>
      <c r="AP28" s="54">
        <v>0.15</v>
      </c>
      <c r="AQ28" s="50">
        <v>0.153</v>
      </c>
      <c r="AR28" s="50">
        <v>0.27100000000000002</v>
      </c>
      <c r="AS28" s="55">
        <v>0.17199999999999999</v>
      </c>
      <c r="AT28" s="54">
        <v>0.15</v>
      </c>
      <c r="AU28" s="50">
        <v>0.13700000000000001</v>
      </c>
      <c r="AV28" s="50">
        <v>0.27100000000000002</v>
      </c>
      <c r="AW28" s="55">
        <v>0.182</v>
      </c>
      <c r="AX28" s="54">
        <v>0.26700000000000002</v>
      </c>
      <c r="AY28" s="50">
        <v>0.249</v>
      </c>
      <c r="AZ28" s="50">
        <v>0.24299999999999999</v>
      </c>
      <c r="BA28" s="55">
        <v>0.23200000000000001</v>
      </c>
      <c r="BB28" s="54">
        <v>0.16</v>
      </c>
      <c r="BC28" s="50">
        <v>0.104</v>
      </c>
      <c r="BD28" s="50">
        <v>0.153</v>
      </c>
      <c r="BE28" s="55">
        <v>0.11700000000000001</v>
      </c>
    </row>
    <row r="29" spans="2:57">
      <c r="B29" s="54">
        <v>0.36699999999999999</v>
      </c>
      <c r="C29" s="50">
        <v>0.439</v>
      </c>
      <c r="D29" s="50">
        <v>0.36199999999999999</v>
      </c>
      <c r="E29" s="55">
        <v>0.35799999999999998</v>
      </c>
      <c r="F29" s="54">
        <v>0.502</v>
      </c>
      <c r="G29" s="50">
        <v>0.432</v>
      </c>
      <c r="H29" s="50">
        <v>0.46</v>
      </c>
      <c r="I29" s="55">
        <v>0.44700000000000001</v>
      </c>
      <c r="J29" s="54">
        <v>0.20499999999999999</v>
      </c>
      <c r="K29" s="50">
        <v>0.216</v>
      </c>
      <c r="L29" s="50">
        <v>0.27200000000000002</v>
      </c>
      <c r="M29" s="55">
        <v>0.26100000000000001</v>
      </c>
      <c r="N29" s="54">
        <v>0.23599999999999999</v>
      </c>
      <c r="O29" s="50">
        <v>0.19500000000000001</v>
      </c>
      <c r="P29" s="50">
        <v>0.189</v>
      </c>
      <c r="Q29" s="55">
        <v>0.26100000000000001</v>
      </c>
      <c r="R29" s="54">
        <v>0.22500000000000001</v>
      </c>
      <c r="S29" s="50">
        <v>0.249</v>
      </c>
      <c r="T29" s="50">
        <v>0.19600000000000001</v>
      </c>
      <c r="U29" s="55">
        <v>0.27200000000000002</v>
      </c>
      <c r="V29" s="54">
        <v>0.22500000000000001</v>
      </c>
      <c r="W29" s="50">
        <v>0.249</v>
      </c>
      <c r="X29" s="50">
        <v>0.16400000000000001</v>
      </c>
      <c r="Y29" s="55">
        <v>0.27800000000000002</v>
      </c>
      <c r="Z29" s="54">
        <v>0.122</v>
      </c>
      <c r="AA29" s="50">
        <v>0.17</v>
      </c>
      <c r="AB29" s="50">
        <v>0.16400000000000001</v>
      </c>
      <c r="AC29" s="55">
        <v>0.17199999999999999</v>
      </c>
      <c r="AD29" s="54">
        <v>0.154</v>
      </c>
      <c r="AE29" s="50">
        <v>0.16400000000000001</v>
      </c>
      <c r="AF29" s="50">
        <v>0.189</v>
      </c>
      <c r="AG29" s="55">
        <v>0.17</v>
      </c>
      <c r="AH29" s="54">
        <v>0.154</v>
      </c>
      <c r="AI29" s="50">
        <v>0.249</v>
      </c>
      <c r="AJ29" s="50">
        <v>0.14599999999999999</v>
      </c>
      <c r="AK29" s="55">
        <v>0.13</v>
      </c>
      <c r="AL29" s="54">
        <v>0.14699999999999999</v>
      </c>
      <c r="AM29" s="50">
        <v>0.182</v>
      </c>
      <c r="AN29" s="50">
        <v>0.18</v>
      </c>
      <c r="AO29" s="55">
        <v>0.154</v>
      </c>
      <c r="AP29" s="54">
        <v>0.13700000000000001</v>
      </c>
      <c r="AQ29" s="50">
        <v>0.153</v>
      </c>
      <c r="AR29" s="50">
        <v>0.25</v>
      </c>
      <c r="AS29" s="55">
        <v>0.15</v>
      </c>
      <c r="AT29" s="54">
        <v>0.14499999999999999</v>
      </c>
      <c r="AU29" s="50">
        <v>0.122</v>
      </c>
      <c r="AV29" s="50">
        <v>0.25</v>
      </c>
      <c r="AW29" s="55">
        <v>0.17799999999999999</v>
      </c>
      <c r="AX29" s="54">
        <v>0.19400000000000001</v>
      </c>
      <c r="AY29" s="50">
        <v>0.13300000000000001</v>
      </c>
      <c r="AZ29" s="50">
        <v>0.27700000000000002</v>
      </c>
      <c r="BA29" s="55">
        <v>0.27100000000000002</v>
      </c>
      <c r="BB29" s="54">
        <v>0.159</v>
      </c>
      <c r="BC29" s="50">
        <v>0.14199999999999999</v>
      </c>
      <c r="BD29" s="50">
        <v>0.14399999999999999</v>
      </c>
      <c r="BE29" s="55">
        <v>0.16700000000000001</v>
      </c>
    </row>
    <row r="30" spans="2:57">
      <c r="B30" s="54">
        <v>0.56200000000000006</v>
      </c>
      <c r="C30" s="50">
        <v>0.58099999999999996</v>
      </c>
      <c r="D30" s="50">
        <v>0.30099999999999999</v>
      </c>
      <c r="E30" s="55">
        <v>0.30499999999999999</v>
      </c>
      <c r="F30" s="54">
        <v>0.53300000000000003</v>
      </c>
      <c r="G30" s="50">
        <v>0.45500000000000002</v>
      </c>
      <c r="H30" s="50">
        <v>0.48799999999999999</v>
      </c>
      <c r="I30" s="55">
        <v>0.46200000000000002</v>
      </c>
      <c r="J30" s="54">
        <v>0.30599999999999999</v>
      </c>
      <c r="K30" s="50">
        <v>0.22800000000000001</v>
      </c>
      <c r="L30" s="50">
        <v>0.123</v>
      </c>
      <c r="M30" s="55">
        <v>0.17299999999999999</v>
      </c>
      <c r="N30" s="54">
        <v>0.156</v>
      </c>
      <c r="O30" s="50">
        <v>0.25600000000000001</v>
      </c>
      <c r="P30" s="50">
        <v>0.123</v>
      </c>
      <c r="Q30" s="55">
        <v>0.17299999999999999</v>
      </c>
      <c r="R30" s="54">
        <v>0.25</v>
      </c>
      <c r="S30" s="50">
        <v>0.13700000000000001</v>
      </c>
      <c r="T30" s="50">
        <v>0.123</v>
      </c>
      <c r="U30" s="55">
        <v>0.156</v>
      </c>
      <c r="V30" s="54">
        <v>0.155</v>
      </c>
      <c r="W30" s="50">
        <v>0.14899999999999999</v>
      </c>
      <c r="X30" s="50">
        <v>0.222</v>
      </c>
      <c r="Y30" s="55">
        <v>0.156</v>
      </c>
      <c r="Z30" s="54">
        <v>0.123</v>
      </c>
      <c r="AA30" s="50">
        <v>0.252</v>
      </c>
      <c r="AB30" s="50">
        <v>0.222</v>
      </c>
      <c r="AC30" s="55">
        <v>0.27200000000000002</v>
      </c>
      <c r="AD30" s="54">
        <v>0.13200000000000001</v>
      </c>
      <c r="AE30" s="50">
        <v>0.222</v>
      </c>
      <c r="AF30" s="50">
        <v>0.222</v>
      </c>
      <c r="AG30" s="55">
        <v>0.26900000000000002</v>
      </c>
      <c r="AH30" s="54">
        <v>0.13200000000000001</v>
      </c>
      <c r="AI30" s="50">
        <v>0.26100000000000001</v>
      </c>
      <c r="AJ30" s="50">
        <v>0.128</v>
      </c>
      <c r="AK30" s="55">
        <v>0.223</v>
      </c>
      <c r="AL30" s="54">
        <v>0.15</v>
      </c>
      <c r="AM30" s="50">
        <v>0.17</v>
      </c>
      <c r="AN30" s="50">
        <v>0.14699999999999999</v>
      </c>
      <c r="AO30" s="55">
        <v>0.17299999999999999</v>
      </c>
      <c r="AP30" s="54">
        <v>0.161</v>
      </c>
      <c r="AQ30" s="50">
        <v>0.183</v>
      </c>
      <c r="AR30" s="50">
        <v>0.216</v>
      </c>
      <c r="AS30" s="55">
        <v>0.159</v>
      </c>
      <c r="AT30" s="54">
        <v>0.156</v>
      </c>
      <c r="AU30" s="50">
        <v>0.14399999999999999</v>
      </c>
      <c r="AV30" s="50">
        <v>0.216</v>
      </c>
      <c r="AW30" s="55">
        <v>0.17100000000000001</v>
      </c>
      <c r="AX30" s="54">
        <v>0.23400000000000001</v>
      </c>
      <c r="AY30" s="50">
        <v>0.24399999999999999</v>
      </c>
      <c r="AZ30" s="50">
        <v>0.27</v>
      </c>
      <c r="BA30" s="55">
        <v>0.26600000000000001</v>
      </c>
      <c r="BB30" s="54">
        <v>0.13700000000000001</v>
      </c>
      <c r="BC30" s="50">
        <v>0.14599999999999999</v>
      </c>
      <c r="BD30" s="50">
        <v>0.11799999999999999</v>
      </c>
      <c r="BE30" s="55">
        <v>0.17199999999999999</v>
      </c>
    </row>
    <row r="31" spans="2:57">
      <c r="B31" s="54">
        <v>0.433</v>
      </c>
      <c r="C31" s="50">
        <v>0.46200000000000002</v>
      </c>
      <c r="D31" s="50">
        <v>0.317</v>
      </c>
      <c r="E31" s="55">
        <v>0.373</v>
      </c>
      <c r="F31" s="54">
        <v>0.53200000000000003</v>
      </c>
      <c r="G31" s="50">
        <v>0.432</v>
      </c>
      <c r="H31" s="50">
        <v>0.46</v>
      </c>
      <c r="I31" s="55">
        <v>0.497</v>
      </c>
      <c r="J31" s="54">
        <v>0.27700000000000002</v>
      </c>
      <c r="K31" s="50">
        <v>0.223</v>
      </c>
      <c r="L31" s="50">
        <v>0.16700000000000001</v>
      </c>
      <c r="M31" s="55">
        <v>0.189</v>
      </c>
      <c r="N31" s="54">
        <v>0.161</v>
      </c>
      <c r="O31" s="50">
        <v>0.221</v>
      </c>
      <c r="P31" s="50">
        <v>0.161</v>
      </c>
      <c r="Q31" s="55">
        <v>0.16400000000000001</v>
      </c>
      <c r="R31" s="54">
        <v>0.16</v>
      </c>
      <c r="S31" s="50">
        <v>0.221</v>
      </c>
      <c r="T31" s="50">
        <v>0.161</v>
      </c>
      <c r="U31" s="55">
        <v>0.20799999999999999</v>
      </c>
      <c r="V31" s="54">
        <v>0.33700000000000002</v>
      </c>
      <c r="W31" s="50">
        <v>0.17</v>
      </c>
      <c r="X31" s="50">
        <v>0.23799999999999999</v>
      </c>
      <c r="Y31" s="55">
        <v>0.20799999999999999</v>
      </c>
      <c r="Z31" s="54">
        <v>0.151</v>
      </c>
      <c r="AA31" s="50">
        <v>0.14799999999999999</v>
      </c>
      <c r="AB31" s="50">
        <v>0.23799999999999999</v>
      </c>
      <c r="AC31" s="55">
        <v>0.22</v>
      </c>
      <c r="AD31" s="54">
        <v>0.115</v>
      </c>
      <c r="AE31" s="50">
        <v>0.184</v>
      </c>
      <c r="AF31" s="50">
        <v>0.23699999999999999</v>
      </c>
      <c r="AG31" s="55">
        <v>0.17899999999999999</v>
      </c>
      <c r="AH31" s="54">
        <v>0.12</v>
      </c>
      <c r="AI31" s="50">
        <v>0.153</v>
      </c>
      <c r="AJ31" s="50">
        <v>0.14799999999999999</v>
      </c>
      <c r="AK31" s="55">
        <v>0.16</v>
      </c>
      <c r="AL31" s="54">
        <v>0.158</v>
      </c>
      <c r="AM31" s="50">
        <v>0.16</v>
      </c>
      <c r="AN31" s="50">
        <v>0.16</v>
      </c>
      <c r="AO31" s="55">
        <v>0.15</v>
      </c>
      <c r="AP31" s="54">
        <v>0.155</v>
      </c>
      <c r="AQ31" s="50">
        <v>0.13900000000000001</v>
      </c>
      <c r="AR31" s="50">
        <v>0.27100000000000002</v>
      </c>
      <c r="AS31" s="55">
        <v>0.24399999999999999</v>
      </c>
      <c r="AT31" s="54">
        <v>0.13400000000000001</v>
      </c>
      <c r="AU31" s="50">
        <v>0.22600000000000001</v>
      </c>
      <c r="AV31" s="50">
        <v>0.27100000000000002</v>
      </c>
      <c r="AW31" s="55">
        <v>0.26100000000000001</v>
      </c>
      <c r="AX31" s="54">
        <v>0.22900000000000001</v>
      </c>
      <c r="AY31" s="50">
        <v>0.26</v>
      </c>
      <c r="AZ31" s="50">
        <v>0.217</v>
      </c>
      <c r="BA31" s="55">
        <v>0.24099999999999999</v>
      </c>
      <c r="BB31" s="54">
        <v>0.13300000000000001</v>
      </c>
      <c r="BC31" s="50">
        <v>0.14000000000000001</v>
      </c>
      <c r="BD31" s="50">
        <v>0.13200000000000001</v>
      </c>
      <c r="BE31" s="55">
        <v>0.11799999999999999</v>
      </c>
    </row>
    <row r="32" spans="2:57">
      <c r="B32" s="54">
        <v>0.433</v>
      </c>
      <c r="C32" s="50">
        <v>0.503</v>
      </c>
      <c r="D32" s="50">
        <v>0.317</v>
      </c>
      <c r="E32" s="55">
        <v>0.26400000000000001</v>
      </c>
      <c r="F32" s="54">
        <v>0.443</v>
      </c>
      <c r="G32" s="50">
        <v>0.48199999999999998</v>
      </c>
      <c r="H32" s="50">
        <v>0.51800000000000002</v>
      </c>
      <c r="I32" s="55">
        <v>0.42099999999999999</v>
      </c>
      <c r="J32" s="54">
        <v>0.17799999999999999</v>
      </c>
      <c r="K32" s="50">
        <v>0.13600000000000001</v>
      </c>
      <c r="L32" s="50">
        <v>0.2</v>
      </c>
      <c r="M32" s="55">
        <v>0.189</v>
      </c>
      <c r="N32" s="54">
        <v>0.13100000000000001</v>
      </c>
      <c r="O32" s="50">
        <v>0.13600000000000001</v>
      </c>
      <c r="P32" s="50">
        <v>0.124</v>
      </c>
      <c r="Q32" s="55">
        <v>0.129</v>
      </c>
      <c r="R32" s="54">
        <v>0.154</v>
      </c>
      <c r="S32" s="50">
        <v>0.22500000000000001</v>
      </c>
      <c r="T32" s="50">
        <v>0.124</v>
      </c>
      <c r="U32" s="55">
        <v>0.14399999999999999</v>
      </c>
      <c r="V32" s="54">
        <v>0.27100000000000002</v>
      </c>
      <c r="W32" s="50">
        <v>0.253</v>
      </c>
      <c r="X32" s="50">
        <v>0.23300000000000001</v>
      </c>
      <c r="Y32" s="55">
        <v>0.14799999999999999</v>
      </c>
      <c r="Z32" s="54">
        <v>0.17599999999999999</v>
      </c>
      <c r="AA32" s="50">
        <v>0.153</v>
      </c>
      <c r="AB32" s="50">
        <v>0.19400000000000001</v>
      </c>
      <c r="AC32" s="55">
        <v>0.15</v>
      </c>
      <c r="AD32" s="54">
        <v>0.128</v>
      </c>
      <c r="AE32" s="50">
        <v>0.18</v>
      </c>
      <c r="AF32" s="50">
        <v>0.155</v>
      </c>
      <c r="AG32" s="55">
        <v>0.14499999999999999</v>
      </c>
      <c r="AH32" s="54">
        <v>0.13500000000000001</v>
      </c>
      <c r="AI32" s="50">
        <v>0.154</v>
      </c>
      <c r="AJ32" s="50">
        <v>0.155</v>
      </c>
      <c r="AK32" s="55">
        <v>0.13700000000000001</v>
      </c>
      <c r="AL32" s="54">
        <v>0.155</v>
      </c>
      <c r="AM32" s="50">
        <v>0.16300000000000001</v>
      </c>
      <c r="AN32" s="50">
        <v>0.17299999999999999</v>
      </c>
      <c r="AO32" s="55">
        <v>0.13200000000000001</v>
      </c>
      <c r="AP32" s="54">
        <v>0.16500000000000001</v>
      </c>
      <c r="AQ32" s="50">
        <v>0.161</v>
      </c>
      <c r="AR32" s="50">
        <v>0.155</v>
      </c>
      <c r="AS32" s="55">
        <v>0.24399999999999999</v>
      </c>
      <c r="AT32" s="54">
        <v>0.109</v>
      </c>
      <c r="AU32" s="50">
        <v>0.245</v>
      </c>
      <c r="AV32" s="50">
        <v>0.155</v>
      </c>
      <c r="AW32" s="55">
        <v>0.24199999999999999</v>
      </c>
      <c r="AX32" s="54">
        <v>0.27800000000000002</v>
      </c>
      <c r="AY32" s="50">
        <v>0.122</v>
      </c>
      <c r="AZ32" s="50">
        <v>0.155</v>
      </c>
      <c r="BA32" s="55">
        <v>0.219</v>
      </c>
      <c r="BB32" s="54">
        <v>0.17</v>
      </c>
      <c r="BC32" s="50">
        <v>0.14000000000000001</v>
      </c>
      <c r="BD32" s="50">
        <v>0.14299999999999999</v>
      </c>
      <c r="BE32" s="55">
        <v>0.122</v>
      </c>
    </row>
    <row r="33" spans="1:57">
      <c r="B33" s="54">
        <v>0.41099999999999998</v>
      </c>
      <c r="C33" s="50">
        <v>0.49399999999999999</v>
      </c>
      <c r="D33" s="50">
        <v>0.376</v>
      </c>
      <c r="E33" s="55">
        <v>0.34499999999999997</v>
      </c>
      <c r="F33" s="54">
        <v>0.34699999999999998</v>
      </c>
      <c r="G33" s="50">
        <v>0.25700000000000001</v>
      </c>
      <c r="H33" s="50">
        <v>0.23799999999999999</v>
      </c>
      <c r="I33" s="55">
        <v>0.35899999999999999</v>
      </c>
      <c r="J33" s="54">
        <v>0.189</v>
      </c>
      <c r="K33" s="50">
        <v>0.193</v>
      </c>
      <c r="L33" s="50">
        <v>0.156</v>
      </c>
      <c r="M33" s="55">
        <v>0.128</v>
      </c>
      <c r="N33" s="54">
        <v>0.189</v>
      </c>
      <c r="O33" s="50">
        <v>0.193</v>
      </c>
      <c r="P33" s="50">
        <v>0.156</v>
      </c>
      <c r="Q33" s="55">
        <v>0.128</v>
      </c>
      <c r="R33" s="54">
        <v>0.152</v>
      </c>
      <c r="S33" s="50">
        <v>0.193</v>
      </c>
      <c r="T33" s="50">
        <v>0.112</v>
      </c>
      <c r="U33" s="55">
        <v>0.13100000000000001</v>
      </c>
      <c r="V33" s="54">
        <v>0.189</v>
      </c>
      <c r="W33" s="50">
        <v>0.126</v>
      </c>
      <c r="X33" s="50">
        <v>0.125</v>
      </c>
      <c r="Y33" s="55">
        <v>0.27</v>
      </c>
      <c r="Z33" s="54">
        <v>0.184</v>
      </c>
      <c r="AA33" s="50">
        <v>0.123</v>
      </c>
      <c r="AB33" s="50">
        <v>0.185</v>
      </c>
      <c r="AC33" s="55">
        <v>0.26400000000000001</v>
      </c>
      <c r="AD33" s="54">
        <v>0.17899999999999999</v>
      </c>
      <c r="AE33" s="50">
        <v>0.123</v>
      </c>
      <c r="AF33" s="50">
        <v>0.26100000000000001</v>
      </c>
      <c r="AG33" s="55">
        <v>0.26400000000000001</v>
      </c>
      <c r="AH33" s="54">
        <v>0.16900000000000001</v>
      </c>
      <c r="AI33" s="50">
        <v>0.112</v>
      </c>
      <c r="AJ33" s="50">
        <v>0.17799999999999999</v>
      </c>
      <c r="AK33" s="55">
        <v>0.218</v>
      </c>
      <c r="AL33" s="54">
        <v>0.17299999999999999</v>
      </c>
      <c r="AM33" s="50">
        <v>0.19500000000000001</v>
      </c>
      <c r="AN33" s="50">
        <v>0.155</v>
      </c>
      <c r="AO33" s="55">
        <v>0.16500000000000001</v>
      </c>
      <c r="AP33" s="54">
        <v>0.13900000000000001</v>
      </c>
      <c r="AQ33" s="50">
        <v>0.245</v>
      </c>
      <c r="AR33" s="50">
        <v>0.13800000000000001</v>
      </c>
      <c r="AS33" s="55">
        <v>0.217</v>
      </c>
      <c r="AT33" s="54">
        <v>0.155</v>
      </c>
      <c r="AU33" s="50">
        <v>0.183</v>
      </c>
      <c r="AV33" s="50">
        <v>0.13800000000000001</v>
      </c>
      <c r="AW33" s="55">
        <v>0.27200000000000002</v>
      </c>
      <c r="AX33" s="54">
        <v>0.27100000000000002</v>
      </c>
      <c r="AY33" s="50">
        <v>0.16</v>
      </c>
      <c r="AZ33" s="50">
        <v>0.16600000000000001</v>
      </c>
      <c r="BA33" s="55">
        <v>0.25</v>
      </c>
      <c r="BB33" s="54">
        <v>0.13900000000000001</v>
      </c>
      <c r="BC33" s="50">
        <v>0.14000000000000001</v>
      </c>
      <c r="BD33" s="50">
        <v>0.14899999999999999</v>
      </c>
      <c r="BE33" s="55">
        <v>0.14799999999999999</v>
      </c>
    </row>
    <row r="34" spans="1:57">
      <c r="B34" s="54">
        <v>0.46100000000000002</v>
      </c>
      <c r="C34" s="50">
        <v>0.52200000000000002</v>
      </c>
      <c r="D34" s="50">
        <v>0.36099999999999999</v>
      </c>
      <c r="E34" s="55">
        <v>0.29299999999999998</v>
      </c>
      <c r="F34" s="54">
        <v>0.54900000000000004</v>
      </c>
      <c r="G34" s="50">
        <v>0.439</v>
      </c>
      <c r="H34" s="50">
        <v>0.45</v>
      </c>
      <c r="I34" s="55">
        <v>0.45900000000000002</v>
      </c>
      <c r="J34" s="54">
        <v>0.27600000000000002</v>
      </c>
      <c r="K34" s="50">
        <v>0.25600000000000001</v>
      </c>
      <c r="L34" s="50">
        <v>0.28699999999999998</v>
      </c>
      <c r="M34" s="55">
        <v>0.22700000000000001</v>
      </c>
      <c r="N34" s="54">
        <v>0.23200000000000001</v>
      </c>
      <c r="O34" s="50">
        <v>0.158</v>
      </c>
      <c r="P34" s="50">
        <v>0.249</v>
      </c>
      <c r="Q34" s="55">
        <v>0.22700000000000001</v>
      </c>
      <c r="R34" s="54">
        <v>0.16700000000000001</v>
      </c>
      <c r="S34" s="50">
        <v>0.158</v>
      </c>
      <c r="T34" s="50">
        <v>0.27100000000000002</v>
      </c>
      <c r="U34" s="55">
        <v>0.18</v>
      </c>
      <c r="V34" s="54">
        <v>0.17399999999999999</v>
      </c>
      <c r="W34" s="50">
        <v>0.26200000000000001</v>
      </c>
      <c r="X34" s="50">
        <v>0.13500000000000001</v>
      </c>
      <c r="Y34" s="55">
        <v>0.17799999999999999</v>
      </c>
      <c r="Z34" s="54">
        <v>0.23599999999999999</v>
      </c>
      <c r="AA34" s="50">
        <v>0.23699999999999999</v>
      </c>
      <c r="AB34" s="50">
        <v>0.13500000000000001</v>
      </c>
      <c r="AC34" s="55">
        <v>0.23400000000000001</v>
      </c>
      <c r="AD34" s="54">
        <v>0.18099999999999999</v>
      </c>
      <c r="AE34" s="50">
        <v>0.20300000000000001</v>
      </c>
      <c r="AF34" s="50">
        <v>0.159</v>
      </c>
      <c r="AG34" s="55">
        <v>0.16600000000000001</v>
      </c>
      <c r="AH34" s="54">
        <v>0.186</v>
      </c>
      <c r="AI34" s="50">
        <v>0.20399999999999999</v>
      </c>
      <c r="AJ34" s="50">
        <v>0.19</v>
      </c>
      <c r="AK34" s="55">
        <v>0.20200000000000001</v>
      </c>
      <c r="AL34" s="54">
        <v>0.17299999999999999</v>
      </c>
      <c r="AM34" s="50">
        <v>0.26100000000000001</v>
      </c>
      <c r="AN34" s="50">
        <v>0.183</v>
      </c>
      <c r="AO34" s="55">
        <v>0.20599999999999999</v>
      </c>
      <c r="AP34" s="54">
        <v>0.17699999999999999</v>
      </c>
      <c r="AQ34" s="50">
        <v>0.13800000000000001</v>
      </c>
      <c r="AR34" s="50">
        <v>0.27100000000000002</v>
      </c>
      <c r="AS34" s="55">
        <v>0.218</v>
      </c>
      <c r="AT34" s="54">
        <v>0.14499999999999999</v>
      </c>
      <c r="AU34" s="50">
        <v>0.20499999999999999</v>
      </c>
      <c r="AV34" s="50">
        <v>0.27100000000000002</v>
      </c>
      <c r="AW34" s="55">
        <v>0.27600000000000002</v>
      </c>
      <c r="AX34" s="54">
        <v>0.127</v>
      </c>
      <c r="AY34" s="50">
        <v>0.14299999999999999</v>
      </c>
      <c r="AZ34" s="50">
        <v>0.13900000000000001</v>
      </c>
      <c r="BA34" s="55">
        <v>0.156</v>
      </c>
      <c r="BB34" s="54">
        <v>0.13</v>
      </c>
      <c r="BC34" s="50">
        <v>0.126</v>
      </c>
      <c r="BD34" s="50">
        <v>0.14000000000000001</v>
      </c>
      <c r="BE34" s="55">
        <v>0.153</v>
      </c>
    </row>
    <row r="35" spans="1:57">
      <c r="B35" s="54">
        <v>0.32200000000000001</v>
      </c>
      <c r="C35" s="50">
        <v>0.45200000000000001</v>
      </c>
      <c r="D35" s="50">
        <v>0.377</v>
      </c>
      <c r="E35" s="55">
        <v>0.26900000000000002</v>
      </c>
      <c r="F35" s="54">
        <v>0.48799999999999999</v>
      </c>
      <c r="G35" s="50">
        <v>0.441</v>
      </c>
      <c r="H35" s="50">
        <v>0.48399999999999999</v>
      </c>
      <c r="I35" s="55">
        <v>0.46200000000000002</v>
      </c>
      <c r="J35" s="54">
        <v>0.20300000000000001</v>
      </c>
      <c r="K35" s="50">
        <v>0.17699999999999999</v>
      </c>
      <c r="L35" s="50">
        <v>0.19900000000000001</v>
      </c>
      <c r="M35" s="55">
        <v>0.19800000000000001</v>
      </c>
      <c r="N35" s="54">
        <v>0.16700000000000001</v>
      </c>
      <c r="O35" s="50">
        <v>0.17699999999999999</v>
      </c>
      <c r="P35" s="50">
        <v>0.188</v>
      </c>
      <c r="Q35" s="55">
        <v>0.19800000000000001</v>
      </c>
      <c r="R35" s="54">
        <v>0.16600000000000001</v>
      </c>
      <c r="S35" s="50">
        <v>0.16400000000000001</v>
      </c>
      <c r="T35" s="50">
        <v>0.252</v>
      </c>
      <c r="U35" s="55">
        <v>0.184</v>
      </c>
      <c r="V35" s="54">
        <v>0.216</v>
      </c>
      <c r="W35" s="50">
        <v>0.16400000000000001</v>
      </c>
      <c r="X35" s="50">
        <v>0.26700000000000002</v>
      </c>
      <c r="Y35" s="55">
        <v>0.23899999999999999</v>
      </c>
      <c r="Z35" s="54">
        <v>0.25</v>
      </c>
      <c r="AA35" s="50">
        <v>0.23699999999999999</v>
      </c>
      <c r="AB35" s="50">
        <v>0.245</v>
      </c>
      <c r="AC35" s="55">
        <v>0.23100000000000001</v>
      </c>
      <c r="AD35" s="54">
        <v>0.159</v>
      </c>
      <c r="AE35" s="50">
        <v>0.20300000000000001</v>
      </c>
      <c r="AF35" s="50">
        <v>0.27</v>
      </c>
      <c r="AG35" s="55">
        <v>0.127</v>
      </c>
      <c r="AH35" s="54">
        <v>0.16800000000000001</v>
      </c>
      <c r="AI35" s="50">
        <v>0.121</v>
      </c>
      <c r="AJ35" s="50">
        <v>0.14000000000000001</v>
      </c>
      <c r="AK35" s="55">
        <v>0.21199999999999999</v>
      </c>
      <c r="AL35" s="54">
        <v>0.13500000000000001</v>
      </c>
      <c r="AM35" s="50">
        <v>0.245</v>
      </c>
      <c r="AN35" s="50">
        <v>0.188</v>
      </c>
      <c r="AO35" s="55">
        <v>0.24</v>
      </c>
      <c r="AP35" s="54">
        <v>0.16400000000000001</v>
      </c>
      <c r="AQ35" s="50">
        <v>0.154</v>
      </c>
      <c r="AR35" s="50">
        <v>0.26600000000000001</v>
      </c>
      <c r="AS35" s="55">
        <v>0.29399999999999998</v>
      </c>
      <c r="AT35" s="54">
        <v>0.25900000000000001</v>
      </c>
      <c r="AU35" s="50">
        <v>0.16700000000000001</v>
      </c>
      <c r="AV35" s="50">
        <v>0.26600000000000001</v>
      </c>
      <c r="AW35" s="55">
        <v>0.251</v>
      </c>
      <c r="AX35" s="54">
        <v>0.16700000000000001</v>
      </c>
      <c r="AY35" s="50">
        <v>0.188</v>
      </c>
      <c r="AZ35" s="50">
        <v>0.23599999999999999</v>
      </c>
      <c r="BA35" s="55">
        <v>0.26500000000000001</v>
      </c>
      <c r="BB35" s="54">
        <v>0.184</v>
      </c>
      <c r="BC35" s="50">
        <v>0.14499999999999999</v>
      </c>
      <c r="BD35" s="50">
        <v>0.14599999999999999</v>
      </c>
      <c r="BE35" s="55">
        <v>0.15</v>
      </c>
    </row>
    <row r="36" spans="1:57">
      <c r="B36" s="54">
        <v>0.32900000000000001</v>
      </c>
      <c r="C36" s="50">
        <v>0.44400000000000001</v>
      </c>
      <c r="D36" s="50">
        <v>0.33600000000000002</v>
      </c>
      <c r="E36" s="55">
        <v>0.26700000000000002</v>
      </c>
      <c r="F36" s="54">
        <v>0.44500000000000001</v>
      </c>
      <c r="G36" s="50">
        <v>0.44400000000000001</v>
      </c>
      <c r="H36" s="50">
        <v>0.48899999999999999</v>
      </c>
      <c r="I36" s="55">
        <v>0.42399999999999999</v>
      </c>
      <c r="J36" s="54">
        <v>0.33200000000000002</v>
      </c>
      <c r="K36" s="50">
        <v>0.32500000000000001</v>
      </c>
      <c r="L36" s="50">
        <v>0.20699999999999999</v>
      </c>
      <c r="M36" s="55">
        <v>0.19400000000000001</v>
      </c>
      <c r="N36" s="54">
        <v>0.17299999999999999</v>
      </c>
      <c r="O36" s="50">
        <v>0.32500000000000001</v>
      </c>
      <c r="P36" s="50">
        <v>0.107</v>
      </c>
      <c r="Q36" s="55">
        <v>0.159</v>
      </c>
      <c r="R36" s="54">
        <v>0.19400000000000001</v>
      </c>
      <c r="S36" s="50">
        <v>0.22500000000000001</v>
      </c>
      <c r="T36" s="50">
        <v>0.183</v>
      </c>
      <c r="U36" s="55">
        <v>0.17</v>
      </c>
      <c r="V36" s="54">
        <v>0.249</v>
      </c>
      <c r="W36" s="50">
        <v>0.16</v>
      </c>
      <c r="X36" s="50">
        <v>0.254</v>
      </c>
      <c r="Y36" s="55">
        <v>0.27</v>
      </c>
      <c r="Z36" s="54">
        <v>0.222</v>
      </c>
      <c r="AA36" s="50">
        <v>0.247</v>
      </c>
      <c r="AB36" s="50">
        <v>0.192</v>
      </c>
      <c r="AC36" s="55">
        <v>0.155</v>
      </c>
      <c r="AD36" s="54">
        <v>0.20599999999999999</v>
      </c>
      <c r="AE36" s="50">
        <v>0.128</v>
      </c>
      <c r="AF36" s="50">
        <v>0.247</v>
      </c>
      <c r="AG36" s="55">
        <v>0.155</v>
      </c>
      <c r="AH36" s="54">
        <v>0.13100000000000001</v>
      </c>
      <c r="AI36" s="50">
        <v>0.161</v>
      </c>
      <c r="AJ36" s="50">
        <v>0.129</v>
      </c>
      <c r="AK36" s="55">
        <v>0.155</v>
      </c>
      <c r="AL36" s="54">
        <v>0.16400000000000001</v>
      </c>
      <c r="AM36" s="50">
        <v>0.28799999999999998</v>
      </c>
      <c r="AN36" s="50">
        <v>0.16600000000000001</v>
      </c>
      <c r="AO36" s="55">
        <v>0.16600000000000001</v>
      </c>
      <c r="AP36" s="54">
        <v>0.13400000000000001</v>
      </c>
      <c r="AQ36" s="50">
        <v>0.27700000000000002</v>
      </c>
      <c r="AR36" s="50">
        <v>0.14000000000000001</v>
      </c>
      <c r="AS36" s="55">
        <v>0.17100000000000001</v>
      </c>
      <c r="AT36" s="54">
        <v>0.182</v>
      </c>
      <c r="AU36" s="50">
        <v>0.14699999999999999</v>
      </c>
      <c r="AV36" s="50">
        <v>0.14000000000000001</v>
      </c>
      <c r="AW36" s="55">
        <v>0.255</v>
      </c>
      <c r="AX36" s="54">
        <v>0.193</v>
      </c>
      <c r="AY36" s="50">
        <v>0.17100000000000001</v>
      </c>
      <c r="AZ36" s="50">
        <v>0.24299999999999999</v>
      </c>
      <c r="BA36" s="55">
        <v>0.29599999999999999</v>
      </c>
      <c r="BB36" s="54">
        <v>0.246</v>
      </c>
      <c r="BC36" s="50">
        <v>0.17199999999999999</v>
      </c>
      <c r="BD36" s="50">
        <v>0.157</v>
      </c>
      <c r="BE36" s="55">
        <v>0.16200000000000001</v>
      </c>
    </row>
    <row r="37" spans="1:57">
      <c r="B37" s="54">
        <v>0.35399999999999998</v>
      </c>
      <c r="C37" s="50">
        <v>0.48499999999999999</v>
      </c>
      <c r="D37" s="50">
        <v>0.29599999999999999</v>
      </c>
      <c r="E37" s="55">
        <v>0.33800000000000002</v>
      </c>
      <c r="F37" s="54">
        <v>0.36</v>
      </c>
      <c r="G37" s="50">
        <v>0.28999999999999998</v>
      </c>
      <c r="H37" s="50">
        <v>0.28399999999999997</v>
      </c>
      <c r="I37" s="55">
        <v>0.34</v>
      </c>
      <c r="J37" s="54">
        <v>0.161</v>
      </c>
      <c r="K37" s="50">
        <v>0.182</v>
      </c>
      <c r="L37" s="50">
        <v>0.13900000000000001</v>
      </c>
      <c r="M37" s="55">
        <v>0.14899999999999999</v>
      </c>
      <c r="N37" s="54">
        <v>0.16400000000000001</v>
      </c>
      <c r="O37" s="50">
        <v>0.182</v>
      </c>
      <c r="P37" s="50">
        <v>0.13900000000000001</v>
      </c>
      <c r="Q37" s="55">
        <v>0.14899999999999999</v>
      </c>
      <c r="R37" s="54">
        <v>0.13400000000000001</v>
      </c>
      <c r="S37" s="50">
        <v>0.32300000000000001</v>
      </c>
      <c r="T37" s="50">
        <v>0.222</v>
      </c>
      <c r="U37" s="55">
        <v>0.17399999999999999</v>
      </c>
      <c r="V37" s="54">
        <v>0.23699999999999999</v>
      </c>
      <c r="W37" s="50">
        <v>0.23799999999999999</v>
      </c>
      <c r="X37" s="50">
        <v>0.14699999999999999</v>
      </c>
      <c r="Y37" s="55">
        <v>0.17199999999999999</v>
      </c>
      <c r="Z37" s="54">
        <v>0.13400000000000001</v>
      </c>
      <c r="AA37" s="50">
        <v>0.122</v>
      </c>
      <c r="AB37" s="50">
        <v>0.14699999999999999</v>
      </c>
      <c r="AC37" s="55">
        <v>0.17199999999999999</v>
      </c>
      <c r="AD37" s="54">
        <v>0.125</v>
      </c>
      <c r="AE37" s="50">
        <v>0.159</v>
      </c>
      <c r="AF37" s="50">
        <v>0.13200000000000001</v>
      </c>
      <c r="AG37" s="55">
        <v>0.14499999999999999</v>
      </c>
      <c r="AH37" s="54">
        <v>0.13</v>
      </c>
      <c r="AI37" s="50">
        <v>0.152</v>
      </c>
      <c r="AJ37" s="50">
        <v>0.183</v>
      </c>
      <c r="AK37" s="55">
        <v>0.28299999999999997</v>
      </c>
      <c r="AL37" s="54">
        <v>0.16400000000000001</v>
      </c>
      <c r="AM37" s="50">
        <v>0.26100000000000001</v>
      </c>
      <c r="AN37" s="50">
        <v>0.159</v>
      </c>
      <c r="AO37" s="55">
        <v>0.14399999999999999</v>
      </c>
      <c r="AP37" s="54">
        <v>0.14799999999999999</v>
      </c>
      <c r="AQ37" s="50">
        <v>0.23499999999999999</v>
      </c>
      <c r="AR37" s="50">
        <v>0.247</v>
      </c>
      <c r="AS37" s="55">
        <v>0.27700000000000002</v>
      </c>
      <c r="AT37" s="54">
        <v>0.16600000000000001</v>
      </c>
      <c r="AU37" s="50">
        <v>0.159</v>
      </c>
      <c r="AV37" s="50">
        <v>0.247</v>
      </c>
      <c r="AW37" s="55">
        <v>0.26</v>
      </c>
      <c r="AX37" s="54">
        <v>0.14399999999999999</v>
      </c>
      <c r="AY37" s="50">
        <v>0.13800000000000001</v>
      </c>
      <c r="AZ37" s="50">
        <v>0.188</v>
      </c>
      <c r="BA37" s="55">
        <v>0.23300000000000001</v>
      </c>
      <c r="BB37" s="54">
        <v>0.13100000000000001</v>
      </c>
      <c r="BC37" s="50">
        <v>0.157</v>
      </c>
      <c r="BD37" s="50">
        <v>0.13200000000000001</v>
      </c>
      <c r="BE37" s="55">
        <v>0.128</v>
      </c>
    </row>
    <row r="38" spans="1:57">
      <c r="B38" s="54">
        <v>0.376</v>
      </c>
      <c r="C38" s="50">
        <v>0.435</v>
      </c>
      <c r="D38" s="50">
        <v>0.30499999999999999</v>
      </c>
      <c r="E38" s="55">
        <v>0.32300000000000001</v>
      </c>
      <c r="F38" s="54">
        <v>0.36599999999999999</v>
      </c>
      <c r="G38" s="50">
        <v>0.25600000000000001</v>
      </c>
      <c r="H38" s="50">
        <v>0.30299999999999999</v>
      </c>
      <c r="I38" s="55">
        <v>0.33800000000000002</v>
      </c>
      <c r="J38" s="54">
        <v>0.26100000000000001</v>
      </c>
      <c r="K38" s="50">
        <v>0.23899999999999999</v>
      </c>
      <c r="L38" s="50">
        <v>0.19900000000000001</v>
      </c>
      <c r="M38" s="55">
        <v>0.19400000000000001</v>
      </c>
      <c r="N38" s="54">
        <v>0.13400000000000001</v>
      </c>
      <c r="O38" s="50">
        <v>0.23899999999999999</v>
      </c>
      <c r="P38" s="50">
        <v>0.19900000000000001</v>
      </c>
      <c r="Q38" s="55">
        <v>0.19400000000000001</v>
      </c>
      <c r="R38" s="54">
        <v>0.17199999999999999</v>
      </c>
      <c r="S38" s="50">
        <v>0.17</v>
      </c>
      <c r="T38" s="50">
        <v>0.19400000000000001</v>
      </c>
      <c r="U38" s="55">
        <v>0.188</v>
      </c>
      <c r="V38" s="54">
        <v>0.26300000000000001</v>
      </c>
      <c r="W38" s="50">
        <v>0.16300000000000001</v>
      </c>
      <c r="X38" s="50">
        <v>0.26600000000000001</v>
      </c>
      <c r="Y38" s="55">
        <v>0.23599999999999999</v>
      </c>
      <c r="Z38" s="54">
        <v>0.16</v>
      </c>
      <c r="AA38" s="50">
        <v>0.124</v>
      </c>
      <c r="AB38" s="50">
        <v>0.151</v>
      </c>
      <c r="AC38" s="55">
        <v>0.13500000000000001</v>
      </c>
      <c r="AD38" s="54">
        <v>0.18</v>
      </c>
      <c r="AE38" s="50">
        <v>0.188</v>
      </c>
      <c r="AF38" s="50">
        <v>0.16</v>
      </c>
      <c r="AG38" s="55">
        <v>0.13400000000000001</v>
      </c>
      <c r="AH38" s="54">
        <v>0.17100000000000001</v>
      </c>
      <c r="AI38" s="50">
        <v>0.16900000000000001</v>
      </c>
      <c r="AJ38" s="50">
        <v>0.16700000000000001</v>
      </c>
      <c r="AK38" s="55">
        <v>0.13800000000000001</v>
      </c>
      <c r="AL38" s="54">
        <v>0.129</v>
      </c>
      <c r="AM38" s="50">
        <v>0.245</v>
      </c>
      <c r="AN38" s="50">
        <v>0.17899999999999999</v>
      </c>
      <c r="AO38" s="55">
        <v>0.14000000000000001</v>
      </c>
      <c r="AP38" s="54">
        <v>0.16500000000000001</v>
      </c>
      <c r="AQ38" s="50">
        <v>0.16600000000000001</v>
      </c>
      <c r="AR38" s="50">
        <v>0.217</v>
      </c>
      <c r="AS38" s="55">
        <v>0.27700000000000002</v>
      </c>
      <c r="AT38" s="54">
        <v>0.13800000000000001</v>
      </c>
      <c r="AU38" s="50">
        <v>0.154</v>
      </c>
      <c r="AV38" s="50">
        <v>0.217</v>
      </c>
      <c r="AW38" s="55">
        <v>0.27800000000000002</v>
      </c>
      <c r="AX38" s="54">
        <v>0.155</v>
      </c>
      <c r="AY38" s="50">
        <v>0.14000000000000001</v>
      </c>
      <c r="AZ38" s="50">
        <v>0.216</v>
      </c>
      <c r="BA38" s="55">
        <v>0.16</v>
      </c>
      <c r="BB38" s="54">
        <v>0.13800000000000001</v>
      </c>
      <c r="BC38" s="50">
        <v>0.14299999999999999</v>
      </c>
      <c r="BD38" s="50">
        <v>0.14000000000000001</v>
      </c>
      <c r="BE38" s="55">
        <v>0.14899999999999999</v>
      </c>
    </row>
    <row r="39" spans="1:57" ht="15" thickBot="1">
      <c r="B39" s="56">
        <v>0.38300000000000001</v>
      </c>
      <c r="C39" s="57">
        <v>0.495</v>
      </c>
      <c r="D39" s="57">
        <v>0.379</v>
      </c>
      <c r="E39" s="58">
        <v>0.33200000000000002</v>
      </c>
      <c r="F39" s="56">
        <v>0.40899999999999997</v>
      </c>
      <c r="G39" s="57">
        <v>0.26400000000000001</v>
      </c>
      <c r="H39" s="57">
        <v>0.36799999999999999</v>
      </c>
      <c r="I39" s="58">
        <v>0.35499999999999998</v>
      </c>
      <c r="J39" s="56">
        <v>0.13900000000000001</v>
      </c>
      <c r="K39" s="57">
        <v>0.13800000000000001</v>
      </c>
      <c r="L39" s="57">
        <v>0.13</v>
      </c>
      <c r="M39" s="58">
        <v>0.16400000000000001</v>
      </c>
      <c r="N39" s="56">
        <v>0.17499999999999999</v>
      </c>
      <c r="O39" s="57">
        <v>0.13800000000000001</v>
      </c>
      <c r="P39" s="57">
        <v>0.13</v>
      </c>
      <c r="Q39" s="58">
        <v>0.16400000000000001</v>
      </c>
      <c r="R39" s="56">
        <v>0.159</v>
      </c>
      <c r="S39" s="57">
        <v>0.23799999999999999</v>
      </c>
      <c r="T39" s="57">
        <v>0.14399999999999999</v>
      </c>
      <c r="U39" s="58">
        <v>0.16600000000000001</v>
      </c>
      <c r="V39" s="56">
        <v>0.17199999999999999</v>
      </c>
      <c r="W39" s="57">
        <v>0.23200000000000001</v>
      </c>
      <c r="X39" s="57">
        <v>0.24199999999999999</v>
      </c>
      <c r="Y39" s="58">
        <v>0.26600000000000001</v>
      </c>
      <c r="Z39" s="56">
        <v>0.16900000000000001</v>
      </c>
      <c r="AA39" s="57">
        <v>0.16900000000000001</v>
      </c>
      <c r="AB39" s="57">
        <v>0.189</v>
      </c>
      <c r="AC39" s="58">
        <v>0.15</v>
      </c>
      <c r="AD39" s="56">
        <v>0.16700000000000001</v>
      </c>
      <c r="AE39" s="57">
        <v>0.159</v>
      </c>
      <c r="AF39" s="57">
        <v>0.20100000000000001</v>
      </c>
      <c r="AG39" s="58">
        <v>0.15</v>
      </c>
      <c r="AH39" s="56">
        <v>0.113</v>
      </c>
      <c r="AI39" s="57">
        <v>0.189</v>
      </c>
      <c r="AJ39" s="57">
        <v>0.13200000000000001</v>
      </c>
      <c r="AK39" s="58">
        <v>0.15</v>
      </c>
      <c r="AL39" s="56">
        <v>0.189</v>
      </c>
      <c r="AM39" s="57">
        <v>0.28799999999999998</v>
      </c>
      <c r="AN39" s="57">
        <v>0.161</v>
      </c>
      <c r="AO39" s="58">
        <v>0.14699999999999999</v>
      </c>
      <c r="AP39" s="56">
        <v>0.151</v>
      </c>
      <c r="AQ39" s="57">
        <v>0.129</v>
      </c>
      <c r="AR39" s="57">
        <v>0.127</v>
      </c>
      <c r="AS39" s="58">
        <v>0.26100000000000001</v>
      </c>
      <c r="AT39" s="56">
        <v>0.155</v>
      </c>
      <c r="AU39" s="57">
        <v>0.15</v>
      </c>
      <c r="AV39" s="57">
        <v>0.127</v>
      </c>
      <c r="AW39" s="58">
        <v>0.122</v>
      </c>
      <c r="AX39" s="56">
        <v>0.16900000000000001</v>
      </c>
      <c r="AY39" s="57">
        <v>0.20499999999999999</v>
      </c>
      <c r="AZ39" s="57">
        <v>0.26900000000000002</v>
      </c>
      <c r="BA39" s="58">
        <v>0.122</v>
      </c>
      <c r="BB39" s="56">
        <v>0.16</v>
      </c>
      <c r="BC39" s="57">
        <v>0.16800000000000001</v>
      </c>
      <c r="BD39" s="57">
        <v>0.16300000000000001</v>
      </c>
      <c r="BE39" s="58">
        <v>0.13100000000000001</v>
      </c>
    </row>
    <row r="40" spans="1:57" ht="15" thickBot="1"/>
    <row r="41" spans="1:57" ht="15" thickBot="1">
      <c r="A41" s="59" t="s">
        <v>44</v>
      </c>
      <c r="B41" s="60">
        <v>0.13500000000000001</v>
      </c>
      <c r="C41" s="60">
        <v>0.13700000000000001</v>
      </c>
      <c r="D41" s="60">
        <v>0.14000000000000001</v>
      </c>
      <c r="E41" s="60">
        <v>0.14199999999999999</v>
      </c>
      <c r="F41" s="60">
        <v>0.14000000000000001</v>
      </c>
      <c r="G41" s="60">
        <v>0.15</v>
      </c>
      <c r="H41" s="60">
        <v>0.15</v>
      </c>
      <c r="I41" s="60">
        <v>0.191</v>
      </c>
      <c r="J41" s="60">
        <v>0.17799999999999999</v>
      </c>
      <c r="K41" s="60">
        <v>0.16</v>
      </c>
      <c r="L41" s="60">
        <v>0.17399999999999999</v>
      </c>
      <c r="M41" s="60">
        <v>0.16400000000000001</v>
      </c>
      <c r="N41" s="60">
        <v>0.20799999999999999</v>
      </c>
      <c r="O41" s="60">
        <v>0.187</v>
      </c>
      <c r="P41" s="60">
        <v>0.18099999999999999</v>
      </c>
      <c r="Q41" s="60">
        <v>0.17699999999999999</v>
      </c>
      <c r="R41" s="60">
        <v>0.21299999999999999</v>
      </c>
      <c r="S41" s="60">
        <v>0.21199999999999999</v>
      </c>
      <c r="T41" s="60">
        <v>0.192</v>
      </c>
      <c r="U41" s="60">
        <v>0.21299999999999999</v>
      </c>
      <c r="V41" s="60">
        <v>0.215</v>
      </c>
      <c r="W41" s="60">
        <v>0.21199999999999999</v>
      </c>
      <c r="X41" s="60">
        <v>0.218</v>
      </c>
      <c r="Y41" s="60">
        <v>0.219</v>
      </c>
      <c r="Z41" s="60">
        <v>0.22600000000000001</v>
      </c>
      <c r="AA41" s="60">
        <v>0.223</v>
      </c>
      <c r="AB41" s="60">
        <v>0.223</v>
      </c>
      <c r="AC41" s="60">
        <v>0.216</v>
      </c>
      <c r="AD41" s="60">
        <v>0.192</v>
      </c>
      <c r="AE41" s="60">
        <v>0.187</v>
      </c>
      <c r="AF41" s="60">
        <v>0.19900000000000001</v>
      </c>
      <c r="AG41" s="60">
        <v>0.185</v>
      </c>
      <c r="AH41" s="60">
        <v>0.21299999999999999</v>
      </c>
      <c r="AI41" s="60">
        <v>0.22</v>
      </c>
      <c r="AJ41" s="60">
        <v>0.19900000000000001</v>
      </c>
      <c r="AK41" s="60">
        <v>0.22800000000000001</v>
      </c>
      <c r="AL41" s="60">
        <v>0.188</v>
      </c>
      <c r="AM41" s="60">
        <v>0.193</v>
      </c>
      <c r="AN41" s="60">
        <v>0.19700000000000001</v>
      </c>
      <c r="AO41" s="60">
        <v>0.20100000000000001</v>
      </c>
      <c r="AP41" s="60">
        <v>0.187</v>
      </c>
      <c r="AQ41" s="60">
        <v>0.191</v>
      </c>
      <c r="AR41" s="60">
        <v>0.19</v>
      </c>
      <c r="AS41" s="60">
        <v>0.187</v>
      </c>
      <c r="AT41" s="60">
        <v>0.20100000000000001</v>
      </c>
      <c r="AU41" s="60">
        <v>0.193</v>
      </c>
      <c r="AV41" s="60">
        <v>0.19700000000000001</v>
      </c>
      <c r="AW41" s="60">
        <v>0.185</v>
      </c>
      <c r="AX41" s="60">
        <v>0.248</v>
      </c>
      <c r="AY41" s="60">
        <v>0.23799999999999999</v>
      </c>
      <c r="AZ41" s="60">
        <v>0.24299999999999999</v>
      </c>
      <c r="BA41" s="60">
        <v>0.23100000000000001</v>
      </c>
      <c r="BB41" s="60">
        <v>0.19400000000000001</v>
      </c>
      <c r="BC41" s="60">
        <v>0.2</v>
      </c>
      <c r="BD41" s="60">
        <v>0.191</v>
      </c>
      <c r="BE41" s="61">
        <v>0.19900000000000001</v>
      </c>
    </row>
  </sheetData>
  <autoFilter ref="B3:BE39">
    <filterColumn colId="0">
      <customFilters>
        <customFilter operator="greaterThan" val="0.13500000000000001"/>
      </customFilters>
    </filterColumn>
  </autoFilter>
  <mergeCells count="14">
    <mergeCell ref="F1:I1"/>
    <mergeCell ref="B1:E1"/>
    <mergeCell ref="AD1:AG1"/>
    <mergeCell ref="Z1:AC1"/>
    <mergeCell ref="V1:Y1"/>
    <mergeCell ref="R1:U1"/>
    <mergeCell ref="N1:Q1"/>
    <mergeCell ref="J1:M1"/>
    <mergeCell ref="AH1:AK1"/>
    <mergeCell ref="BB1:BE1"/>
    <mergeCell ref="AX1:BA1"/>
    <mergeCell ref="AT1:AW1"/>
    <mergeCell ref="AP1:AS1"/>
    <mergeCell ref="AL1:AO1"/>
  </mergeCells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topLeftCell="V1" workbookViewId="0">
      <selection activeCell="AB18" sqref="AB18"/>
    </sheetView>
  </sheetViews>
  <sheetFormatPr baseColWidth="10" defaultColWidth="8.83203125" defaultRowHeight="14" x14ac:dyDescent="0"/>
  <cols>
    <col min="13" max="13" width="10" customWidth="1"/>
  </cols>
  <sheetData>
    <row r="1" spans="1:41">
      <c r="A1" s="42" t="s">
        <v>94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 s="42" t="s">
        <v>96</v>
      </c>
      <c r="P1" s="76" t="s">
        <v>100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265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0.49099999999999999</v>
      </c>
      <c r="AE2" s="36">
        <f t="shared" ref="AE2:AN2" si="0">MEDIAN(C3:C4)</f>
        <v>0.45850000000000002</v>
      </c>
      <c r="AF2" s="36">
        <f t="shared" si="0"/>
        <v>0.55649999999999999</v>
      </c>
      <c r="AG2" s="36">
        <f t="shared" si="0"/>
        <v>0.40300000000000002</v>
      </c>
      <c r="AH2" s="36">
        <f t="shared" si="0"/>
        <v>0.47250000000000003</v>
      </c>
      <c r="AI2" s="36">
        <f t="shared" si="0"/>
        <v>0.6379999999999999</v>
      </c>
      <c r="AJ2" s="36">
        <f t="shared" si="0"/>
        <v>0.40050000000000002</v>
      </c>
      <c r="AK2" s="36">
        <f t="shared" si="0"/>
        <v>0.38250000000000001</v>
      </c>
      <c r="AL2" s="36">
        <f t="shared" si="0"/>
        <v>0.3765</v>
      </c>
      <c r="AM2" s="36">
        <f t="shared" si="0"/>
        <v>0.433</v>
      </c>
      <c r="AN2" s="36">
        <f t="shared" si="0"/>
        <v>0.46099999999999997</v>
      </c>
      <c r="AO2" s="38">
        <f>MEDIAN(M3:M4)</f>
        <v>0.35399999999999998</v>
      </c>
    </row>
    <row r="3" spans="1:41" ht="16">
      <c r="A3" s="2" t="s">
        <v>1</v>
      </c>
      <c r="B3" s="16">
        <v>0.48299999999999998</v>
      </c>
      <c r="C3" s="16">
        <v>0.50800000000000001</v>
      </c>
      <c r="D3" s="16">
        <v>0.55200000000000005</v>
      </c>
      <c r="E3" s="16">
        <v>0.40400000000000003</v>
      </c>
      <c r="F3" s="16">
        <v>0.41599999999999998</v>
      </c>
      <c r="G3" s="16">
        <v>0.69099999999999995</v>
      </c>
      <c r="H3" s="16">
        <v>0.39900000000000002</v>
      </c>
      <c r="I3" s="16">
        <v>0.36699999999999999</v>
      </c>
      <c r="J3" s="16">
        <v>0.36499999999999999</v>
      </c>
      <c r="K3" s="16">
        <v>0.41199999999999998</v>
      </c>
      <c r="L3" s="16">
        <v>0.432</v>
      </c>
      <c r="M3" s="16">
        <v>0.32100000000000001</v>
      </c>
      <c r="O3" s="2" t="s">
        <v>1</v>
      </c>
      <c r="P3" s="16">
        <v>0.29899999999999999</v>
      </c>
      <c r="Q3" s="16">
        <v>0.33300000000000002</v>
      </c>
      <c r="R3" s="16">
        <v>0.29799999999999999</v>
      </c>
      <c r="S3" s="16">
        <v>0.26500000000000001</v>
      </c>
      <c r="T3" s="16">
        <v>0.33300000000000002</v>
      </c>
      <c r="U3" s="16">
        <v>0.376</v>
      </c>
      <c r="V3" s="16">
        <v>0.29799999999999999</v>
      </c>
      <c r="W3" s="16">
        <v>0.57599999999999996</v>
      </c>
      <c r="X3" s="16">
        <v>0.33300000000000002</v>
      </c>
      <c r="Y3" s="16">
        <v>0.28899999999999998</v>
      </c>
      <c r="Z3" s="16">
        <v>0.32300000000000001</v>
      </c>
      <c r="AA3" s="16">
        <v>0.29399999999999998</v>
      </c>
      <c r="AD3" s="37">
        <f>MEDIAN(B6:B6)</f>
        <v>0.48799999999999999</v>
      </c>
      <c r="AE3" s="36">
        <f t="shared" ref="AE3:AO3" si="1">MEDIAN(C6:C6)</f>
        <v>0.34100000000000003</v>
      </c>
      <c r="AF3" s="36">
        <f t="shared" si="1"/>
        <v>0.249</v>
      </c>
      <c r="AG3" s="36">
        <f t="shared" si="1"/>
        <v>0.35</v>
      </c>
      <c r="AH3" s="36">
        <f t="shared" si="1"/>
        <v>0.53800000000000003</v>
      </c>
      <c r="AI3" s="36">
        <f t="shared" si="1"/>
        <v>0.438</v>
      </c>
      <c r="AJ3" s="36">
        <f t="shared" si="1"/>
        <v>0.44700000000000001</v>
      </c>
      <c r="AK3" s="36">
        <f t="shared" si="1"/>
        <v>0.42199999999999999</v>
      </c>
      <c r="AL3" s="36">
        <f t="shared" si="1"/>
        <v>0.36699999999999999</v>
      </c>
      <c r="AM3" s="36">
        <f t="shared" si="1"/>
        <v>0.433</v>
      </c>
      <c r="AN3" s="36">
        <f t="shared" si="1"/>
        <v>0.32200000000000001</v>
      </c>
      <c r="AO3" s="38">
        <f t="shared" si="1"/>
        <v>0.376</v>
      </c>
    </row>
    <row r="4" spans="1:41" ht="17" thickBot="1">
      <c r="A4" s="2" t="s">
        <v>2</v>
      </c>
      <c r="B4" s="16">
        <v>0.499</v>
      </c>
      <c r="C4" s="16">
        <v>0.40899999999999997</v>
      </c>
      <c r="D4" s="16">
        <v>0.56100000000000005</v>
      </c>
      <c r="E4" s="16">
        <v>0.40200000000000002</v>
      </c>
      <c r="F4" s="16">
        <v>0.52900000000000003</v>
      </c>
      <c r="G4" s="16">
        <v>0.58499999999999996</v>
      </c>
      <c r="H4" s="16">
        <v>0.40200000000000002</v>
      </c>
      <c r="I4" s="16">
        <v>0.39800000000000002</v>
      </c>
      <c r="J4" s="16">
        <v>0.38800000000000001</v>
      </c>
      <c r="K4" s="16">
        <v>0.45400000000000001</v>
      </c>
      <c r="L4" s="16">
        <v>0.49</v>
      </c>
      <c r="M4" s="16">
        <v>0.38700000000000001</v>
      </c>
      <c r="O4" s="2" t="s">
        <v>2</v>
      </c>
      <c r="P4" s="16">
        <v>0.27800000000000002</v>
      </c>
      <c r="Q4" s="16">
        <v>0.32100000000000001</v>
      </c>
      <c r="R4" s="16">
        <v>0.27600000000000002</v>
      </c>
      <c r="S4" s="16">
        <v>0.26700000000000002</v>
      </c>
      <c r="T4" s="16">
        <v>0.32100000000000001</v>
      </c>
      <c r="U4" s="16">
        <v>0.312</v>
      </c>
      <c r="V4" s="16">
        <v>0.28999999999999998</v>
      </c>
      <c r="W4" s="16">
        <v>0.53200000000000003</v>
      </c>
      <c r="X4" s="16">
        <v>0.39800000000000002</v>
      </c>
      <c r="Y4" s="16">
        <v>0.34499999999999997</v>
      </c>
      <c r="Z4" s="16">
        <v>0.39800000000000002</v>
      </c>
      <c r="AA4" s="16">
        <v>0.29799999999999999</v>
      </c>
      <c r="AD4" s="39">
        <f>MEDIAN(B8:B9)</f>
        <v>0.40449999999999997</v>
      </c>
      <c r="AE4" s="40">
        <f t="shared" ref="AE4:AO4" si="2">MEDIAN(C8:C9)</f>
        <v>0.51800000000000002</v>
      </c>
      <c r="AF4" s="40">
        <f t="shared" si="2"/>
        <v>0.39500000000000002</v>
      </c>
      <c r="AG4" s="40">
        <f t="shared" si="2"/>
        <v>0.51200000000000001</v>
      </c>
      <c r="AH4" s="40">
        <f t="shared" si="2"/>
        <v>0.44650000000000001</v>
      </c>
      <c r="AI4" s="40">
        <f t="shared" si="2"/>
        <v>0.45150000000000001</v>
      </c>
      <c r="AJ4" s="40">
        <f t="shared" si="2"/>
        <v>0.498</v>
      </c>
      <c r="AK4" s="40">
        <f t="shared" si="2"/>
        <v>0.3765</v>
      </c>
      <c r="AL4" s="40">
        <f t="shared" si="2"/>
        <v>0.5615</v>
      </c>
      <c r="AM4" s="40">
        <f t="shared" si="2"/>
        <v>0.41049999999999998</v>
      </c>
      <c r="AN4" s="40">
        <f t="shared" si="2"/>
        <v>0.32850000000000001</v>
      </c>
      <c r="AO4" s="41">
        <f t="shared" si="2"/>
        <v>0.38300000000000001</v>
      </c>
    </row>
    <row r="5" spans="1:41" ht="16">
      <c r="A5" s="2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O5" s="2" t="s">
        <v>3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41" ht="17" thickBot="1">
      <c r="A6" s="2" t="s">
        <v>4</v>
      </c>
      <c r="B6" s="16">
        <v>0.48799999999999999</v>
      </c>
      <c r="C6" s="16">
        <v>0.34100000000000003</v>
      </c>
      <c r="D6" s="16">
        <v>0.249</v>
      </c>
      <c r="E6" s="16">
        <v>0.35</v>
      </c>
      <c r="F6" s="16">
        <v>0.53800000000000003</v>
      </c>
      <c r="G6" s="16">
        <v>0.438</v>
      </c>
      <c r="H6" s="16">
        <v>0.44700000000000001</v>
      </c>
      <c r="I6" s="16">
        <v>0.42199999999999999</v>
      </c>
      <c r="J6" s="16">
        <v>0.36699999999999999</v>
      </c>
      <c r="K6" s="16">
        <v>0.433</v>
      </c>
      <c r="L6" s="16">
        <v>0.32200000000000001</v>
      </c>
      <c r="M6" s="16">
        <v>0.376</v>
      </c>
      <c r="O6" s="2" t="s">
        <v>4</v>
      </c>
      <c r="P6" s="16">
        <v>0.33300000000000002</v>
      </c>
      <c r="Q6" s="16">
        <v>0.34499999999999997</v>
      </c>
      <c r="R6" s="16">
        <v>0.29899999999999999</v>
      </c>
      <c r="S6" s="16">
        <v>0.28999999999999998</v>
      </c>
      <c r="T6" s="16">
        <v>0.309</v>
      </c>
      <c r="U6" s="16">
        <v>0.372</v>
      </c>
      <c r="V6" s="16">
        <v>0.33300000000000002</v>
      </c>
      <c r="W6" s="16">
        <v>0.32200000000000001</v>
      </c>
      <c r="X6" s="16">
        <v>0.33900000000000002</v>
      </c>
      <c r="Y6" s="16">
        <v>0.24299999999999999</v>
      </c>
      <c r="Z6" s="16">
        <v>0.39300000000000002</v>
      </c>
      <c r="AA6" s="16">
        <v>0.30299999999999999</v>
      </c>
    </row>
    <row r="7" spans="1:41" ht="16">
      <c r="A7" s="2" t="s">
        <v>5</v>
      </c>
      <c r="B7" s="16">
        <v>0.498</v>
      </c>
      <c r="C7" s="16">
        <v>0.371</v>
      </c>
      <c r="D7" s="16">
        <v>0.40400000000000003</v>
      </c>
      <c r="E7" s="16">
        <v>0.32300000000000001</v>
      </c>
      <c r="F7" s="16">
        <v>0.435</v>
      </c>
      <c r="G7" s="16">
        <v>0.435</v>
      </c>
      <c r="H7" s="16">
        <v>0.48899999999999999</v>
      </c>
      <c r="I7" s="16">
        <v>0.41299999999999998</v>
      </c>
      <c r="J7" s="16">
        <v>0.45500000000000002</v>
      </c>
      <c r="K7" s="16">
        <v>0.48699999999999999</v>
      </c>
      <c r="L7" s="16">
        <v>0.38500000000000001</v>
      </c>
      <c r="M7" s="16">
        <v>0.36699999999999999</v>
      </c>
      <c r="O7" s="2" t="s">
        <v>5</v>
      </c>
      <c r="P7" s="16">
        <v>0.32100000000000001</v>
      </c>
      <c r="Q7" s="16">
        <v>0.38700000000000001</v>
      </c>
      <c r="R7" s="16">
        <v>0.376</v>
      </c>
      <c r="S7" s="16">
        <v>0.29799999999999999</v>
      </c>
      <c r="T7" s="16">
        <v>0.33100000000000002</v>
      </c>
      <c r="U7" s="16">
        <v>0.36099999999999999</v>
      </c>
      <c r="V7" s="16">
        <v>0.32100000000000001</v>
      </c>
      <c r="W7" s="16">
        <v>0.36199999999999999</v>
      </c>
      <c r="X7" s="16">
        <v>0.38400000000000001</v>
      </c>
      <c r="Y7" s="16">
        <v>0.39</v>
      </c>
      <c r="Z7" s="16">
        <v>0.36</v>
      </c>
      <c r="AA7" s="16">
        <v>0.30599999999999999</v>
      </c>
      <c r="AD7" s="73" t="s">
        <v>109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0.41099999999999998</v>
      </c>
      <c r="C8" s="16">
        <v>0.42399999999999999</v>
      </c>
      <c r="D8" s="16">
        <v>0.438</v>
      </c>
      <c r="E8" s="16">
        <v>0.56699999999999995</v>
      </c>
      <c r="F8" s="16">
        <v>0.46600000000000003</v>
      </c>
      <c r="G8" s="16">
        <v>0.47599999999999998</v>
      </c>
      <c r="H8" s="16">
        <v>0.53100000000000003</v>
      </c>
      <c r="I8" s="16">
        <v>0.36499999999999999</v>
      </c>
      <c r="J8" s="16">
        <v>0.46700000000000003</v>
      </c>
      <c r="K8" s="16">
        <v>0.32300000000000001</v>
      </c>
      <c r="L8" s="16">
        <v>0.34499999999999997</v>
      </c>
      <c r="M8" s="16">
        <v>0.33300000000000002</v>
      </c>
      <c r="O8" s="2" t="s">
        <v>6</v>
      </c>
      <c r="P8" s="16">
        <v>0.29799999999999999</v>
      </c>
      <c r="Q8" s="16">
        <v>0.39800000000000002</v>
      </c>
      <c r="R8" s="16">
        <v>0.34499999999999997</v>
      </c>
      <c r="S8" s="16">
        <v>0.29899999999999999</v>
      </c>
      <c r="T8" s="16">
        <v>0.32400000000000001</v>
      </c>
      <c r="U8" s="16">
        <v>0.32100000000000001</v>
      </c>
      <c r="V8" s="16">
        <v>0.36499999999999999</v>
      </c>
      <c r="W8" s="16">
        <v>0.38700000000000001</v>
      </c>
      <c r="X8" s="16">
        <v>0.27</v>
      </c>
      <c r="Y8" s="16">
        <v>0.38700000000000001</v>
      </c>
      <c r="Z8" s="16">
        <v>0.36899999999999999</v>
      </c>
      <c r="AA8" s="16">
        <v>0.38300000000000001</v>
      </c>
      <c r="AD8" s="43">
        <f>MEDIAN(B17:B18)</f>
        <v>0.44450000000000001</v>
      </c>
      <c r="AE8" s="43">
        <f t="shared" ref="AE8:AO8" si="3">MEDIAN(C17:C18)</f>
        <v>0.43099999999999999</v>
      </c>
      <c r="AF8" s="43">
        <f t="shared" si="3"/>
        <v>0.60000000000000009</v>
      </c>
      <c r="AG8" s="43">
        <f t="shared" si="3"/>
        <v>0.4425</v>
      </c>
      <c r="AH8" s="43">
        <f t="shared" si="3"/>
        <v>0.52500000000000002</v>
      </c>
      <c r="AI8" s="43">
        <f t="shared" si="3"/>
        <v>0.51100000000000001</v>
      </c>
      <c r="AJ8" s="43">
        <f t="shared" si="3"/>
        <v>0.47150000000000003</v>
      </c>
      <c r="AK8" s="43">
        <f t="shared" si="3"/>
        <v>0.44900000000000001</v>
      </c>
      <c r="AL8" s="43">
        <f t="shared" si="3"/>
        <v>0.45850000000000002</v>
      </c>
      <c r="AM8" s="43">
        <f t="shared" si="3"/>
        <v>0.46200000000000002</v>
      </c>
      <c r="AN8" s="43">
        <f t="shared" si="3"/>
        <v>0.52150000000000007</v>
      </c>
      <c r="AO8" s="43">
        <f t="shared" si="3"/>
        <v>0.48449999999999999</v>
      </c>
    </row>
    <row r="9" spans="1:41" ht="16">
      <c r="A9" s="2" t="s">
        <v>7</v>
      </c>
      <c r="B9" s="16">
        <v>0.39800000000000002</v>
      </c>
      <c r="C9" s="16">
        <v>0.61199999999999999</v>
      </c>
      <c r="D9" s="16">
        <v>0.35199999999999998</v>
      </c>
      <c r="E9" s="16">
        <v>0.45700000000000002</v>
      </c>
      <c r="F9" s="16">
        <v>0.42699999999999999</v>
      </c>
      <c r="G9" s="16">
        <v>0.42699999999999999</v>
      </c>
      <c r="H9" s="16">
        <v>0.46500000000000002</v>
      </c>
      <c r="I9" s="16">
        <v>0.38800000000000001</v>
      </c>
      <c r="J9" s="16">
        <v>0.65600000000000003</v>
      </c>
      <c r="K9" s="16">
        <v>0.498</v>
      </c>
      <c r="L9" s="16">
        <v>0.312</v>
      </c>
      <c r="M9" s="16">
        <v>0.433</v>
      </c>
      <c r="O9" s="2" t="s">
        <v>7</v>
      </c>
      <c r="P9" s="16">
        <v>0.28699999999999998</v>
      </c>
      <c r="Q9" s="16">
        <v>0.36499999999999999</v>
      </c>
      <c r="R9" s="16">
        <v>0.37</v>
      </c>
      <c r="S9" s="16">
        <v>0.313</v>
      </c>
      <c r="T9" s="16">
        <v>0.38700000000000001</v>
      </c>
      <c r="U9" s="16">
        <v>0.32200000000000001</v>
      </c>
      <c r="V9" s="16">
        <v>0.34499999999999997</v>
      </c>
      <c r="W9" s="16">
        <v>0.35</v>
      </c>
      <c r="X9" s="16">
        <v>0.33100000000000002</v>
      </c>
      <c r="Y9" s="16">
        <v>0.36499999999999999</v>
      </c>
      <c r="Z9" s="16">
        <v>0.30199999999999999</v>
      </c>
      <c r="AA9" s="16">
        <v>0.374</v>
      </c>
      <c r="AD9" s="43">
        <f>MEDIAN(B20:B21)</f>
        <v>0.52600000000000002</v>
      </c>
      <c r="AE9" s="43">
        <f t="shared" ref="AE9:AO9" si="4">MEDIAN(C20:C21)</f>
        <v>0.45850000000000002</v>
      </c>
      <c r="AF9" s="43">
        <f t="shared" si="4"/>
        <v>0.36299999999999999</v>
      </c>
      <c r="AG9" s="43">
        <f t="shared" si="4"/>
        <v>0.45599999999999996</v>
      </c>
      <c r="AH9" s="43">
        <f t="shared" si="4"/>
        <v>0.45599999999999996</v>
      </c>
      <c r="AI9" s="43">
        <f t="shared" si="4"/>
        <v>0.38700000000000001</v>
      </c>
      <c r="AJ9" s="43">
        <f t="shared" si="4"/>
        <v>0.75150000000000006</v>
      </c>
      <c r="AK9" s="43">
        <f t="shared" si="4"/>
        <v>0.52800000000000002</v>
      </c>
      <c r="AL9" s="43">
        <f t="shared" si="4"/>
        <v>0.439</v>
      </c>
      <c r="AM9" s="43">
        <f t="shared" si="4"/>
        <v>0.503</v>
      </c>
      <c r="AN9" s="43">
        <f t="shared" si="4"/>
        <v>0.45200000000000001</v>
      </c>
      <c r="AO9" s="43">
        <f t="shared" si="4"/>
        <v>0.4345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9">
        <v>0.13</v>
      </c>
      <c r="I10" s="16">
        <v>0.312</v>
      </c>
      <c r="J10" s="16">
        <v>0.04</v>
      </c>
      <c r="K10" s="16">
        <v>3.3000000000000002E-2</v>
      </c>
      <c r="L10" s="27">
        <v>0.30199999999999999</v>
      </c>
      <c r="M10" s="28">
        <v>0.13200000000000001</v>
      </c>
      <c r="O10" s="2" t="s">
        <v>8</v>
      </c>
      <c r="P10" s="16"/>
      <c r="Q10" s="16"/>
      <c r="R10" s="16"/>
      <c r="S10" s="16"/>
      <c r="T10" s="16"/>
      <c r="U10" s="16"/>
      <c r="V10" s="19">
        <v>0.13400000000000001</v>
      </c>
      <c r="W10" s="16">
        <v>0.245</v>
      </c>
      <c r="X10" s="16">
        <v>3.6999999999999998E-2</v>
      </c>
      <c r="Y10" s="16">
        <v>4.1000000000000002E-2</v>
      </c>
      <c r="Z10" s="27">
        <v>0.26700000000000002</v>
      </c>
      <c r="AA10" s="28">
        <v>0.13</v>
      </c>
      <c r="AD10" s="44">
        <f>MEDIAN(B22:B23)</f>
        <v>0.52449999999999997</v>
      </c>
      <c r="AE10" s="44">
        <f t="shared" ref="AE10:AO10" si="5">MEDIAN(C22:C23)</f>
        <v>0.44499999999999995</v>
      </c>
      <c r="AF10" s="44">
        <f t="shared" si="5"/>
        <v>0.45050000000000001</v>
      </c>
      <c r="AG10" s="44">
        <f t="shared" si="5"/>
        <v>0.45350000000000001</v>
      </c>
      <c r="AH10" s="44">
        <f t="shared" si="5"/>
        <v>0.39449999999999996</v>
      </c>
      <c r="AI10" s="44">
        <f t="shared" si="5"/>
        <v>0.46250000000000002</v>
      </c>
      <c r="AJ10" s="44">
        <f t="shared" si="5"/>
        <v>0.69100000000000006</v>
      </c>
      <c r="AK10" s="44">
        <f t="shared" si="5"/>
        <v>0.45299999999999996</v>
      </c>
      <c r="AL10" s="44">
        <f t="shared" si="5"/>
        <v>0.58099999999999996</v>
      </c>
      <c r="AM10" s="44">
        <f t="shared" si="5"/>
        <v>0.49350000000000005</v>
      </c>
      <c r="AN10" s="44">
        <f t="shared" si="5"/>
        <v>0.44350000000000001</v>
      </c>
      <c r="AO10" s="44">
        <f t="shared" si="5"/>
        <v>0.495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MEDIAN(M10,H10)</f>
        <v>0.13100000000000001</v>
      </c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112</v>
      </c>
      <c r="AA11" s="30">
        <f>MEDIAN(AA10,V10)</f>
        <v>0.13200000000000001</v>
      </c>
    </row>
    <row r="12" spans="1:41" ht="17" thickBot="1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48</v>
      </c>
      <c r="M12" s="32">
        <f>STDEV(M10,H10)</f>
        <v>1.4142135623730963E-3</v>
      </c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48</v>
      </c>
      <c r="AA12" s="32">
        <f>STDEV(AA10,V10)</f>
        <v>2.8284271247461927E-3</v>
      </c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45</v>
      </c>
      <c r="M13" s="35">
        <f>M11+(3*M12)</f>
        <v>0.1352426406871193</v>
      </c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45</v>
      </c>
      <c r="AA13" s="35">
        <f>AA11+(3*AA12)</f>
        <v>0.14048528137423857</v>
      </c>
      <c r="AD13" s="73" t="s">
        <v>266</v>
      </c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5"/>
    </row>
    <row r="14" spans="1:41" ht="20">
      <c r="K14" s="14"/>
      <c r="L14" s="14"/>
      <c r="M14" s="14"/>
      <c r="AD14" s="43">
        <f>MEDIAN(P3:P4)</f>
        <v>0.28849999999999998</v>
      </c>
      <c r="AE14" s="43">
        <f t="shared" ref="AE14:AO14" si="6">MEDIAN(Q3:Q4)</f>
        <v>0.32700000000000001</v>
      </c>
      <c r="AF14" s="43">
        <f t="shared" si="6"/>
        <v>0.28700000000000003</v>
      </c>
      <c r="AG14" s="43">
        <f t="shared" si="6"/>
        <v>0.26600000000000001</v>
      </c>
      <c r="AH14" s="43">
        <f t="shared" si="6"/>
        <v>0.32700000000000001</v>
      </c>
      <c r="AI14" s="43">
        <f t="shared" si="6"/>
        <v>0.34399999999999997</v>
      </c>
      <c r="AJ14" s="43">
        <f t="shared" si="6"/>
        <v>0.29399999999999998</v>
      </c>
      <c r="AK14" s="43">
        <f t="shared" si="6"/>
        <v>0.55400000000000005</v>
      </c>
      <c r="AL14" s="43">
        <f t="shared" si="6"/>
        <v>0.36550000000000005</v>
      </c>
      <c r="AM14" s="43">
        <f t="shared" si="6"/>
        <v>0.31699999999999995</v>
      </c>
      <c r="AN14" s="43">
        <f t="shared" si="6"/>
        <v>0.36050000000000004</v>
      </c>
      <c r="AO14" s="43">
        <f t="shared" si="6"/>
        <v>0.29599999999999999</v>
      </c>
    </row>
    <row r="15" spans="1:41">
      <c r="A15" s="42" t="s">
        <v>95</v>
      </c>
      <c r="B15" s="76" t="s">
        <v>99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 s="42" t="s">
        <v>97</v>
      </c>
      <c r="P15" s="76" t="s">
        <v>101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D15" s="43">
        <f>MEDIAN(P6:P7)</f>
        <v>0.32700000000000001</v>
      </c>
      <c r="AE15" s="43">
        <f t="shared" ref="AE15:AO15" si="7">MEDIAN(Q6:Q7)</f>
        <v>0.36599999999999999</v>
      </c>
      <c r="AF15" s="43">
        <f t="shared" si="7"/>
        <v>0.33750000000000002</v>
      </c>
      <c r="AG15" s="43">
        <f t="shared" si="7"/>
        <v>0.29399999999999998</v>
      </c>
      <c r="AH15" s="43">
        <f t="shared" si="7"/>
        <v>0.32</v>
      </c>
      <c r="AI15" s="43">
        <f t="shared" si="7"/>
        <v>0.36649999999999999</v>
      </c>
      <c r="AJ15" s="43">
        <f t="shared" si="7"/>
        <v>0.32700000000000001</v>
      </c>
      <c r="AK15" s="43">
        <f t="shared" si="7"/>
        <v>0.34199999999999997</v>
      </c>
      <c r="AL15" s="43">
        <f t="shared" si="7"/>
        <v>0.36150000000000004</v>
      </c>
      <c r="AM15" s="43">
        <f t="shared" si="7"/>
        <v>0.3165</v>
      </c>
      <c r="AN15" s="43">
        <f t="shared" si="7"/>
        <v>0.3765</v>
      </c>
      <c r="AO15" s="43">
        <f t="shared" si="7"/>
        <v>0.30449999999999999</v>
      </c>
    </row>
    <row r="16" spans="1:41" ht="17" thickBot="1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44">
        <f>MEDIAN(P8:P9)</f>
        <v>0.29249999999999998</v>
      </c>
      <c r="AE16" s="44">
        <f t="shared" ref="AE16:AO16" si="8">MEDIAN(Q8:Q9)</f>
        <v>0.38150000000000001</v>
      </c>
      <c r="AF16" s="44">
        <f t="shared" si="8"/>
        <v>0.35749999999999998</v>
      </c>
      <c r="AG16" s="44">
        <f t="shared" si="8"/>
        <v>0.30599999999999999</v>
      </c>
      <c r="AH16" s="44">
        <f t="shared" si="8"/>
        <v>0.35550000000000004</v>
      </c>
      <c r="AI16" s="44">
        <f t="shared" si="8"/>
        <v>0.32150000000000001</v>
      </c>
      <c r="AJ16" s="44">
        <f t="shared" si="8"/>
        <v>0.35499999999999998</v>
      </c>
      <c r="AK16" s="44">
        <f t="shared" si="8"/>
        <v>0.36849999999999999</v>
      </c>
      <c r="AL16" s="44">
        <f t="shared" si="8"/>
        <v>0.30049999999999999</v>
      </c>
      <c r="AM16" s="44">
        <f t="shared" si="8"/>
        <v>0.376</v>
      </c>
      <c r="AN16" s="44">
        <f t="shared" si="8"/>
        <v>0.33550000000000002</v>
      </c>
      <c r="AO16" s="44">
        <f t="shared" si="8"/>
        <v>0.3785</v>
      </c>
    </row>
    <row r="17" spans="1:41" ht="16">
      <c r="A17" s="2" t="s">
        <v>1</v>
      </c>
      <c r="B17" s="16">
        <v>0.45200000000000001</v>
      </c>
      <c r="C17" s="16">
        <v>0.42299999999999999</v>
      </c>
      <c r="D17" s="16">
        <v>0.53900000000000003</v>
      </c>
      <c r="E17" s="16">
        <v>0.436</v>
      </c>
      <c r="F17" s="16">
        <v>0.51</v>
      </c>
      <c r="G17" s="16">
        <v>0.55500000000000005</v>
      </c>
      <c r="H17" s="16">
        <v>0.50600000000000001</v>
      </c>
      <c r="I17" s="16">
        <v>0.49299999999999999</v>
      </c>
      <c r="J17" s="16">
        <v>0.46500000000000002</v>
      </c>
      <c r="K17" s="16">
        <v>0.46100000000000002</v>
      </c>
      <c r="L17" s="16">
        <v>0.48199999999999998</v>
      </c>
      <c r="M17" s="16">
        <v>0.56399999999999995</v>
      </c>
      <c r="O17" s="2" t="s">
        <v>1</v>
      </c>
      <c r="P17" s="16">
        <v>0.248</v>
      </c>
      <c r="Q17" s="16">
        <v>0.34699999999999998</v>
      </c>
      <c r="R17" s="16">
        <v>0.48</v>
      </c>
      <c r="S17" s="16">
        <v>0.35</v>
      </c>
      <c r="T17" s="16">
        <v>0.34799999999999998</v>
      </c>
      <c r="U17" s="16">
        <v>0.32900000000000001</v>
      </c>
      <c r="V17" s="16">
        <v>0.23599999999999999</v>
      </c>
      <c r="W17" s="16">
        <v>0.54300000000000004</v>
      </c>
      <c r="X17" s="16">
        <v>0.439</v>
      </c>
      <c r="Y17" s="16">
        <v>0.36399999999999999</v>
      </c>
      <c r="Z17" s="16">
        <v>0.28899999999999998</v>
      </c>
      <c r="AA17" s="16">
        <v>0.39800000000000002</v>
      </c>
    </row>
    <row r="18" spans="1:41" ht="17" thickBot="1">
      <c r="A18" s="2" t="s">
        <v>2</v>
      </c>
      <c r="B18" s="16">
        <v>0.437</v>
      </c>
      <c r="C18" s="16">
        <v>0.439</v>
      </c>
      <c r="D18" s="16">
        <v>0.66100000000000003</v>
      </c>
      <c r="E18" s="16">
        <v>0.44900000000000001</v>
      </c>
      <c r="F18" s="16">
        <v>0.54</v>
      </c>
      <c r="G18" s="16">
        <v>0.46700000000000003</v>
      </c>
      <c r="H18" s="16">
        <v>0.437</v>
      </c>
      <c r="I18" s="16">
        <v>0.40500000000000003</v>
      </c>
      <c r="J18" s="16">
        <v>0.45200000000000001</v>
      </c>
      <c r="K18" s="16">
        <v>0.46300000000000002</v>
      </c>
      <c r="L18" s="16">
        <v>0.56100000000000005</v>
      </c>
      <c r="M18" s="16">
        <v>0.40500000000000003</v>
      </c>
      <c r="O18" s="2" t="s">
        <v>2</v>
      </c>
      <c r="P18" s="16">
        <v>0.249</v>
      </c>
      <c r="Q18" s="16">
        <v>0.34300000000000003</v>
      </c>
      <c r="R18" s="16">
        <v>0.45100000000000001</v>
      </c>
      <c r="S18" s="16">
        <v>0.432</v>
      </c>
      <c r="T18" s="16">
        <v>0.41099999999999998</v>
      </c>
      <c r="U18" s="16">
        <v>0.32100000000000001</v>
      </c>
      <c r="V18" s="16">
        <v>0.23400000000000001</v>
      </c>
      <c r="W18" s="16">
        <v>0.58899999999999997</v>
      </c>
      <c r="X18" s="16">
        <v>0.29199999999999998</v>
      </c>
      <c r="Y18" s="16">
        <v>0.38100000000000001</v>
      </c>
      <c r="Z18" s="16">
        <v>0.29699999999999999</v>
      </c>
      <c r="AA18" s="16">
        <v>0.27800000000000002</v>
      </c>
    </row>
    <row r="19" spans="1:41" ht="16">
      <c r="A19" s="2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O19" s="2" t="s">
        <v>3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D19" s="73" t="s">
        <v>108</v>
      </c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5"/>
    </row>
    <row r="20" spans="1:41" ht="16">
      <c r="A20" s="2" t="s">
        <v>4</v>
      </c>
      <c r="B20" s="16">
        <v>0.52400000000000002</v>
      </c>
      <c r="C20" s="16">
        <v>0.497</v>
      </c>
      <c r="D20" s="16">
        <v>0.36799999999999999</v>
      </c>
      <c r="E20" s="16">
        <v>0.434</v>
      </c>
      <c r="F20" s="16">
        <v>0.434</v>
      </c>
      <c r="G20" s="16">
        <v>0.39100000000000001</v>
      </c>
      <c r="H20" s="16">
        <v>0.79500000000000004</v>
      </c>
      <c r="I20" s="16">
        <v>0.57199999999999995</v>
      </c>
      <c r="J20" s="16">
        <v>0.44400000000000001</v>
      </c>
      <c r="K20" s="16">
        <v>0.55700000000000005</v>
      </c>
      <c r="L20" s="16">
        <v>0.34699999999999998</v>
      </c>
      <c r="M20" s="16">
        <v>0.41699999999999998</v>
      </c>
      <c r="O20" s="2" t="s">
        <v>4</v>
      </c>
      <c r="P20" s="16">
        <v>0.25900000000000001</v>
      </c>
      <c r="Q20" s="16">
        <v>0.28899999999999998</v>
      </c>
      <c r="R20" s="16">
        <v>0.26400000000000001</v>
      </c>
      <c r="S20" s="16">
        <v>0.30599999999999999</v>
      </c>
      <c r="T20" s="16">
        <v>0.35699999999999998</v>
      </c>
      <c r="U20" s="16">
        <v>0.39100000000000001</v>
      </c>
      <c r="V20" s="16">
        <v>0.27200000000000002</v>
      </c>
      <c r="W20" s="16">
        <v>0.22900000000000001</v>
      </c>
      <c r="X20" s="16">
        <v>0.37</v>
      </c>
      <c r="Y20" s="16">
        <v>0.254</v>
      </c>
      <c r="Z20" s="16">
        <v>0.25</v>
      </c>
      <c r="AA20" s="16">
        <v>0.33300000000000002</v>
      </c>
      <c r="AD20" s="43">
        <f>MEDIAN(P17:P18)</f>
        <v>0.2485</v>
      </c>
      <c r="AE20" s="43">
        <f t="shared" ref="AE20:AO20" si="9">MEDIAN(Q17:Q18)</f>
        <v>0.34499999999999997</v>
      </c>
      <c r="AF20" s="43">
        <f t="shared" si="9"/>
        <v>0.46550000000000002</v>
      </c>
      <c r="AG20" s="43">
        <f t="shared" si="9"/>
        <v>0.39100000000000001</v>
      </c>
      <c r="AH20" s="43">
        <f t="shared" si="9"/>
        <v>0.37949999999999995</v>
      </c>
      <c r="AI20" s="43">
        <f t="shared" si="9"/>
        <v>0.32500000000000001</v>
      </c>
      <c r="AJ20" s="43">
        <f t="shared" si="9"/>
        <v>0.23499999999999999</v>
      </c>
      <c r="AK20" s="43">
        <f t="shared" si="9"/>
        <v>0.56600000000000006</v>
      </c>
      <c r="AL20" s="43">
        <f t="shared" si="9"/>
        <v>0.36549999999999999</v>
      </c>
      <c r="AM20" s="43">
        <f t="shared" si="9"/>
        <v>0.3725</v>
      </c>
      <c r="AN20" s="43">
        <f t="shared" si="9"/>
        <v>0.29299999999999998</v>
      </c>
      <c r="AO20" s="43">
        <f t="shared" si="9"/>
        <v>0.33800000000000002</v>
      </c>
    </row>
    <row r="21" spans="1:41" ht="16">
      <c r="A21" s="2" t="s">
        <v>5</v>
      </c>
      <c r="B21" s="16">
        <v>0.52800000000000002</v>
      </c>
      <c r="C21" s="16">
        <v>0.42</v>
      </c>
      <c r="D21" s="16">
        <v>0.35799999999999998</v>
      </c>
      <c r="E21" s="16">
        <v>0.47799999999999998</v>
      </c>
      <c r="F21" s="16">
        <v>0.47799999999999998</v>
      </c>
      <c r="G21" s="16">
        <v>0.38300000000000001</v>
      </c>
      <c r="H21" s="16">
        <v>0.70799999999999996</v>
      </c>
      <c r="I21" s="16">
        <v>0.48399999999999999</v>
      </c>
      <c r="J21" s="16">
        <v>0.434</v>
      </c>
      <c r="K21" s="16">
        <v>0.44900000000000001</v>
      </c>
      <c r="L21" s="16">
        <v>0.55700000000000005</v>
      </c>
      <c r="M21" s="16">
        <v>0.45200000000000001</v>
      </c>
      <c r="O21" s="2" t="s">
        <v>5</v>
      </c>
      <c r="P21" s="16">
        <v>0.26100000000000001</v>
      </c>
      <c r="Q21" s="16">
        <v>0.27</v>
      </c>
      <c r="R21" s="16">
        <v>0.26500000000000001</v>
      </c>
      <c r="S21" s="16">
        <v>0.29399999999999998</v>
      </c>
      <c r="T21" s="16">
        <v>0.36599999999999999</v>
      </c>
      <c r="U21" s="16">
        <v>0.38500000000000001</v>
      </c>
      <c r="V21" s="16">
        <v>0.37</v>
      </c>
      <c r="W21" s="16">
        <v>0.34499999999999997</v>
      </c>
      <c r="X21" s="16">
        <v>0.34499999999999997</v>
      </c>
      <c r="Y21" s="16">
        <v>0.27400000000000002</v>
      </c>
      <c r="Z21" s="16">
        <v>0.28699999999999998</v>
      </c>
      <c r="AA21" s="16">
        <v>0.312</v>
      </c>
      <c r="AD21" s="43">
        <f>MEDIAN(P20:P21)</f>
        <v>0.26</v>
      </c>
      <c r="AE21" s="43">
        <f t="shared" ref="AE21:AO21" si="10">MEDIAN(Q20:Q21)</f>
        <v>0.27949999999999997</v>
      </c>
      <c r="AF21" s="43">
        <f t="shared" si="10"/>
        <v>0.26450000000000001</v>
      </c>
      <c r="AG21" s="43">
        <f t="shared" si="10"/>
        <v>0.3</v>
      </c>
      <c r="AH21" s="43">
        <f t="shared" si="10"/>
        <v>0.36149999999999999</v>
      </c>
      <c r="AI21" s="43">
        <f t="shared" si="10"/>
        <v>0.38800000000000001</v>
      </c>
      <c r="AJ21" s="43">
        <f t="shared" si="10"/>
        <v>0.32100000000000001</v>
      </c>
      <c r="AK21" s="43">
        <f t="shared" si="10"/>
        <v>0.28699999999999998</v>
      </c>
      <c r="AL21" s="43">
        <f t="shared" si="10"/>
        <v>0.35749999999999998</v>
      </c>
      <c r="AM21" s="43">
        <f t="shared" si="10"/>
        <v>0.26400000000000001</v>
      </c>
      <c r="AN21" s="43">
        <f t="shared" si="10"/>
        <v>0.26849999999999996</v>
      </c>
      <c r="AO21" s="43">
        <f t="shared" si="10"/>
        <v>0.32250000000000001</v>
      </c>
    </row>
    <row r="22" spans="1:41" ht="17" thickBot="1">
      <c r="A22" s="2" t="s">
        <v>6</v>
      </c>
      <c r="B22" s="16">
        <v>0.51400000000000001</v>
      </c>
      <c r="C22" s="16">
        <v>0.41899999999999998</v>
      </c>
      <c r="D22" s="16">
        <v>0.47099999999999997</v>
      </c>
      <c r="E22" s="16">
        <v>0.434</v>
      </c>
      <c r="F22" s="16">
        <v>0.47299999999999998</v>
      </c>
      <c r="G22" s="16">
        <v>0.51900000000000002</v>
      </c>
      <c r="H22" s="16">
        <v>0.64700000000000002</v>
      </c>
      <c r="I22" s="16">
        <v>0.497</v>
      </c>
      <c r="J22" s="16">
        <v>0.57499999999999996</v>
      </c>
      <c r="K22" s="16">
        <v>0.435</v>
      </c>
      <c r="L22" s="16">
        <v>0.39400000000000002</v>
      </c>
      <c r="M22" s="16">
        <v>0.46300000000000002</v>
      </c>
      <c r="O22" s="2" t="s">
        <v>6</v>
      </c>
      <c r="P22" s="16">
        <v>0.36499999999999999</v>
      </c>
      <c r="Q22" s="16">
        <v>0.40699999999999997</v>
      </c>
      <c r="R22" s="16">
        <v>0.47</v>
      </c>
      <c r="S22" s="16">
        <v>0.26100000000000001</v>
      </c>
      <c r="T22" s="16">
        <v>0.35599999999999998</v>
      </c>
      <c r="U22" s="16">
        <v>0.34200000000000003</v>
      </c>
      <c r="V22" s="16">
        <v>0.35899999999999999</v>
      </c>
      <c r="W22" s="16">
        <v>0.249</v>
      </c>
      <c r="X22" s="16">
        <v>0.26700000000000002</v>
      </c>
      <c r="Y22" s="16">
        <v>0.36799999999999999</v>
      </c>
      <c r="Z22" s="16">
        <v>0.23400000000000001</v>
      </c>
      <c r="AA22" s="16">
        <v>0.34200000000000003</v>
      </c>
      <c r="AD22" s="44">
        <f>MEDIAN(P22:P23)</f>
        <v>0.36599999999999999</v>
      </c>
      <c r="AE22" s="44">
        <f t="shared" ref="AE22:AO22" si="11">MEDIAN(Q22:Q23)</f>
        <v>0.33550000000000002</v>
      </c>
      <c r="AF22" s="44">
        <f t="shared" si="11"/>
        <v>0.4385</v>
      </c>
      <c r="AG22" s="44">
        <f t="shared" si="11"/>
        <v>0.26650000000000001</v>
      </c>
      <c r="AH22" s="44">
        <f t="shared" si="11"/>
        <v>0.34950000000000003</v>
      </c>
      <c r="AI22" s="44">
        <f t="shared" si="11"/>
        <v>0.34350000000000003</v>
      </c>
      <c r="AJ22" s="44">
        <f t="shared" si="11"/>
        <v>0.36049999999999999</v>
      </c>
      <c r="AK22" s="44">
        <f t="shared" si="11"/>
        <v>0.26400000000000001</v>
      </c>
      <c r="AL22" s="44">
        <f t="shared" si="11"/>
        <v>0.30449999999999999</v>
      </c>
      <c r="AM22" s="44">
        <f t="shared" si="11"/>
        <v>0.34499999999999997</v>
      </c>
      <c r="AN22" s="44">
        <f t="shared" si="11"/>
        <v>0.26650000000000001</v>
      </c>
      <c r="AO22" s="44">
        <f t="shared" si="11"/>
        <v>0.33200000000000002</v>
      </c>
    </row>
    <row r="23" spans="1:41" ht="16">
      <c r="A23" s="2" t="s">
        <v>7</v>
      </c>
      <c r="B23" s="16">
        <v>0.53500000000000003</v>
      </c>
      <c r="C23" s="16">
        <v>0.47099999999999997</v>
      </c>
      <c r="D23" s="16">
        <v>0.43</v>
      </c>
      <c r="E23" s="16">
        <v>0.47299999999999998</v>
      </c>
      <c r="F23" s="16">
        <v>0.316</v>
      </c>
      <c r="G23" s="16">
        <v>0.40600000000000003</v>
      </c>
      <c r="H23" s="16">
        <v>0.73499999999999999</v>
      </c>
      <c r="I23" s="16">
        <v>0.40899999999999997</v>
      </c>
      <c r="J23" s="16">
        <v>0.58699999999999997</v>
      </c>
      <c r="K23" s="16">
        <v>0.55200000000000005</v>
      </c>
      <c r="L23" s="16">
        <v>0.49299999999999999</v>
      </c>
      <c r="M23" s="16">
        <v>0.52700000000000002</v>
      </c>
      <c r="O23" s="2" t="s">
        <v>7</v>
      </c>
      <c r="P23" s="16">
        <v>0.36699999999999999</v>
      </c>
      <c r="Q23" s="16">
        <v>0.26400000000000001</v>
      </c>
      <c r="R23" s="16">
        <v>0.40699999999999997</v>
      </c>
      <c r="S23" s="16">
        <v>0.27200000000000002</v>
      </c>
      <c r="T23" s="16">
        <v>0.34300000000000003</v>
      </c>
      <c r="U23" s="16">
        <v>0.34499999999999997</v>
      </c>
      <c r="V23" s="16">
        <v>0.36199999999999999</v>
      </c>
      <c r="W23" s="16">
        <v>0.27900000000000003</v>
      </c>
      <c r="X23" s="16">
        <v>0.34200000000000003</v>
      </c>
      <c r="Y23" s="16">
        <v>0.32200000000000001</v>
      </c>
      <c r="Z23" s="16">
        <v>0.29899999999999999</v>
      </c>
      <c r="AA23" s="16">
        <v>0.32200000000000001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9">
        <v>0.127</v>
      </c>
      <c r="I24" s="16">
        <v>0.314</v>
      </c>
      <c r="J24" s="16">
        <v>4.1000000000000002E-2</v>
      </c>
      <c r="K24" s="16">
        <v>3.5999999999999997E-2</v>
      </c>
      <c r="L24" s="27">
        <v>0.35199999999999998</v>
      </c>
      <c r="M24" s="28">
        <v>0.121</v>
      </c>
      <c r="O24" s="2" t="s">
        <v>8</v>
      </c>
      <c r="P24" s="16"/>
      <c r="Q24" s="16"/>
      <c r="R24" s="16"/>
      <c r="S24" s="16"/>
      <c r="T24" s="16"/>
      <c r="U24" s="16"/>
      <c r="V24" s="19">
        <v>0.13600000000000001</v>
      </c>
      <c r="W24" s="16">
        <v>0.22900000000000001</v>
      </c>
      <c r="X24" s="16">
        <v>4.1000000000000002E-2</v>
      </c>
      <c r="Y24" s="16">
        <v>4.4999999999999998E-2</v>
      </c>
      <c r="Z24" s="27">
        <v>0.23100000000000001</v>
      </c>
      <c r="AA24" s="28">
        <v>0.13200000000000001</v>
      </c>
    </row>
    <row r="25" spans="1:41" s="23" customFormat="1" ht="16">
      <c r="A25" s="22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77" t="s">
        <v>137</v>
      </c>
      <c r="M25" s="30">
        <f>MEDIAN(M24,H24)</f>
        <v>0.124</v>
      </c>
      <c r="O25" s="22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77" t="s">
        <v>112</v>
      </c>
      <c r="AA25" s="30">
        <f>MEDIAN(AA24,V24)</f>
        <v>0.13400000000000001</v>
      </c>
    </row>
    <row r="26" spans="1:41" s="23" customFormat="1" ht="16">
      <c r="A26" s="22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31" t="s">
        <v>48</v>
      </c>
      <c r="M26" s="32">
        <f>STDEV(M24,H24)</f>
        <v>4.2426406871192892E-3</v>
      </c>
      <c r="O26" s="22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31" t="s">
        <v>48</v>
      </c>
      <c r="AA26" s="32">
        <f>STDEV(AA24,V24)</f>
        <v>2.8284271247461927E-3</v>
      </c>
    </row>
    <row r="27" spans="1:41" ht="16" thickBot="1">
      <c r="L27" s="33" t="s">
        <v>45</v>
      </c>
      <c r="M27" s="35">
        <f>M25+(3*M26)</f>
        <v>0.13672792206135786</v>
      </c>
      <c r="Z27" s="33" t="s">
        <v>45</v>
      </c>
      <c r="AA27" s="35">
        <f>AA25+(3*AA26)</f>
        <v>0.14248528137423858</v>
      </c>
    </row>
    <row r="29" spans="1:41">
      <c r="A29" s="69" t="s">
        <v>63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</row>
    <row r="31" spans="1:41">
      <c r="A31" s="15"/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  <c r="P31">
        <v>650</v>
      </c>
    </row>
    <row r="32" spans="1:41">
      <c r="A32" s="15" t="s">
        <v>1</v>
      </c>
      <c r="B32" s="15" t="s">
        <v>20</v>
      </c>
      <c r="C32" s="15" t="s">
        <v>20</v>
      </c>
      <c r="D32" s="15" t="s">
        <v>20</v>
      </c>
      <c r="E32" s="15" t="s">
        <v>20</v>
      </c>
      <c r="F32" s="15" t="s">
        <v>20</v>
      </c>
      <c r="G32" s="15" t="s">
        <v>20</v>
      </c>
      <c r="H32" s="15" t="s">
        <v>20</v>
      </c>
      <c r="I32" s="15" t="s">
        <v>20</v>
      </c>
      <c r="J32" s="15" t="s">
        <v>20</v>
      </c>
      <c r="K32" s="15" t="s">
        <v>20</v>
      </c>
      <c r="L32" s="15" t="s">
        <v>20</v>
      </c>
      <c r="M32" s="15" t="s">
        <v>20</v>
      </c>
      <c r="P32" t="s">
        <v>21</v>
      </c>
    </row>
    <row r="33" spans="1:14">
      <c r="A33" s="15" t="s">
        <v>2</v>
      </c>
      <c r="B33" s="15" t="s">
        <v>20</v>
      </c>
      <c r="C33" s="15" t="s">
        <v>20</v>
      </c>
      <c r="D33" s="15" t="s">
        <v>20</v>
      </c>
      <c r="E33" s="15" t="s">
        <v>20</v>
      </c>
      <c r="F33" s="15" t="s">
        <v>20</v>
      </c>
      <c r="G33" s="15" t="s">
        <v>20</v>
      </c>
      <c r="H33" s="15" t="s">
        <v>20</v>
      </c>
      <c r="I33" s="15" t="s">
        <v>20</v>
      </c>
      <c r="J33" s="15" t="s">
        <v>20</v>
      </c>
      <c r="K33" s="15" t="s">
        <v>20</v>
      </c>
      <c r="L33" s="15" t="s">
        <v>20</v>
      </c>
      <c r="M33" s="15" t="s">
        <v>20</v>
      </c>
    </row>
    <row r="34" spans="1:14">
      <c r="A34" s="15" t="s">
        <v>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1:14">
      <c r="A35" s="15" t="s">
        <v>4</v>
      </c>
      <c r="B35" s="15" t="s">
        <v>20</v>
      </c>
      <c r="C35" s="15" t="s">
        <v>20</v>
      </c>
      <c r="D35" s="15" t="s">
        <v>20</v>
      </c>
      <c r="E35" s="15" t="s">
        <v>20</v>
      </c>
      <c r="F35" s="15" t="s">
        <v>20</v>
      </c>
      <c r="G35" s="15" t="s">
        <v>20</v>
      </c>
      <c r="H35" s="15" t="s">
        <v>20</v>
      </c>
      <c r="I35" s="15" t="s">
        <v>20</v>
      </c>
      <c r="J35" s="15" t="s">
        <v>20</v>
      </c>
      <c r="K35" s="15" t="s">
        <v>20</v>
      </c>
      <c r="L35" s="15" t="s">
        <v>20</v>
      </c>
      <c r="M35" s="15" t="s">
        <v>20</v>
      </c>
    </row>
    <row r="36" spans="1:14">
      <c r="A36" s="15" t="s">
        <v>5</v>
      </c>
      <c r="B36" s="15" t="s">
        <v>20</v>
      </c>
      <c r="C36" s="15" t="s">
        <v>20</v>
      </c>
      <c r="D36" s="15" t="s">
        <v>20</v>
      </c>
      <c r="E36" s="15" t="s">
        <v>20</v>
      </c>
      <c r="F36" s="15" t="s">
        <v>20</v>
      </c>
      <c r="G36" s="15" t="s">
        <v>20</v>
      </c>
      <c r="H36" s="15" t="s">
        <v>20</v>
      </c>
      <c r="I36" s="15" t="s">
        <v>20</v>
      </c>
      <c r="J36" s="15" t="s">
        <v>20</v>
      </c>
      <c r="K36" s="15" t="s">
        <v>20</v>
      </c>
      <c r="L36" s="15" t="s">
        <v>20</v>
      </c>
      <c r="M36" s="15" t="s">
        <v>20</v>
      </c>
    </row>
    <row r="37" spans="1:14">
      <c r="A37" s="15" t="s">
        <v>6</v>
      </c>
      <c r="B37" s="15" t="s">
        <v>20</v>
      </c>
      <c r="C37" s="15" t="s">
        <v>20</v>
      </c>
      <c r="D37" s="15" t="s">
        <v>20</v>
      </c>
      <c r="E37" s="15" t="s">
        <v>20</v>
      </c>
      <c r="F37" s="15" t="s">
        <v>20</v>
      </c>
      <c r="G37" s="15" t="s">
        <v>20</v>
      </c>
      <c r="H37" s="15" t="s">
        <v>20</v>
      </c>
      <c r="I37" s="15" t="s">
        <v>20</v>
      </c>
      <c r="J37" s="15" t="s">
        <v>20</v>
      </c>
      <c r="K37" s="15" t="s">
        <v>20</v>
      </c>
      <c r="L37" s="15" t="s">
        <v>20</v>
      </c>
      <c r="M37" s="15" t="s">
        <v>20</v>
      </c>
    </row>
    <row r="38" spans="1:14">
      <c r="A38" s="15" t="s">
        <v>7</v>
      </c>
      <c r="B38" s="15" t="s">
        <v>20</v>
      </c>
      <c r="C38" s="15" t="s">
        <v>20</v>
      </c>
      <c r="D38" s="15" t="s">
        <v>20</v>
      </c>
      <c r="E38" s="15" t="s">
        <v>20</v>
      </c>
      <c r="F38" s="15" t="s">
        <v>20</v>
      </c>
      <c r="G38" s="15" t="s">
        <v>20</v>
      </c>
      <c r="H38" s="15" t="s">
        <v>20</v>
      </c>
      <c r="I38" s="15" t="s">
        <v>20</v>
      </c>
      <c r="J38" s="15" t="s">
        <v>20</v>
      </c>
      <c r="K38" s="15" t="s">
        <v>20</v>
      </c>
      <c r="L38" s="15" t="s">
        <v>20</v>
      </c>
      <c r="M38" s="15" t="s">
        <v>20</v>
      </c>
    </row>
    <row r="39" spans="1:14">
      <c r="A39" s="15" t="s">
        <v>8</v>
      </c>
      <c r="B39" s="15"/>
      <c r="C39" s="15"/>
      <c r="D39" s="15"/>
      <c r="E39" s="15"/>
      <c r="F39" s="15"/>
      <c r="G39" s="15"/>
      <c r="H39" s="15" t="s">
        <v>62</v>
      </c>
      <c r="I39" s="15" t="s">
        <v>61</v>
      </c>
      <c r="J39" s="15" t="s">
        <v>60</v>
      </c>
      <c r="K39" s="15" t="s">
        <v>60</v>
      </c>
      <c r="L39" s="15" t="s">
        <v>61</v>
      </c>
      <c r="M39" s="15" t="s">
        <v>62</v>
      </c>
    </row>
    <row r="41" spans="1:14">
      <c r="N41" s="15"/>
    </row>
  </sheetData>
  <mergeCells count="9">
    <mergeCell ref="A29:M29"/>
    <mergeCell ref="AD1:AO1"/>
    <mergeCell ref="AD7:AO7"/>
    <mergeCell ref="AD13:AO13"/>
    <mergeCell ref="AD19:AO19"/>
    <mergeCell ref="B1:M1"/>
    <mergeCell ref="P1:AA1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topLeftCell="C1" workbookViewId="0">
      <selection activeCell="P37" sqref="P37"/>
    </sheetView>
  </sheetViews>
  <sheetFormatPr baseColWidth="10" defaultColWidth="8.83203125" defaultRowHeight="14" x14ac:dyDescent="0"/>
  <cols>
    <col min="13" max="13" width="10" customWidth="1"/>
  </cols>
  <sheetData>
    <row r="1" spans="1:27" ht="15">
      <c r="B1" s="76" t="s">
        <v>102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s="77" t="s">
        <v>112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0.13400000000000001</v>
      </c>
      <c r="C3" s="16">
        <v>0.13300000000000001</v>
      </c>
      <c r="D3" s="16">
        <v>0.13</v>
      </c>
      <c r="E3" s="16">
        <v>0.13900000000000001</v>
      </c>
      <c r="F3" s="16">
        <v>0.13600000000000001</v>
      </c>
      <c r="G3" s="16">
        <v>0.122</v>
      </c>
      <c r="H3" s="16">
        <v>0.14299999999999999</v>
      </c>
      <c r="I3" s="16">
        <v>0.127</v>
      </c>
      <c r="J3" s="16">
        <v>0.126</v>
      </c>
      <c r="K3" s="16">
        <v>0.14199999999999999</v>
      </c>
      <c r="L3" s="16">
        <v>0.13400000000000001</v>
      </c>
      <c r="M3" s="16">
        <v>0.126</v>
      </c>
      <c r="P3" s="24">
        <f>MEDIAN(B3:B4)</f>
        <v>0.13300000000000001</v>
      </c>
      <c r="Q3" s="24">
        <f>MEDIAN(C3:C4)</f>
        <v>0.13850000000000001</v>
      </c>
      <c r="R3" s="24">
        <f>MEDIAN(D3:D4)</f>
        <v>0.13300000000000001</v>
      </c>
      <c r="S3" s="24">
        <f>MEDIAN(E3:E4)</f>
        <v>0.13650000000000001</v>
      </c>
      <c r="T3" s="24">
        <f>MEDIAN(F3:F4)</f>
        <v>0.13300000000000001</v>
      </c>
      <c r="U3" s="24">
        <f t="shared" ref="U3:W3" si="0">MEDIAN(G3:G4)</f>
        <v>0.1245</v>
      </c>
      <c r="V3" s="24">
        <f t="shared" si="0"/>
        <v>0.14000000000000001</v>
      </c>
      <c r="W3" s="24">
        <f t="shared" si="0"/>
        <v>0.1285</v>
      </c>
      <c r="X3" s="24">
        <f t="shared" ref="X3" si="1">MEDIAN(J3:J4)</f>
        <v>0.1265</v>
      </c>
      <c r="Y3" s="24">
        <f t="shared" ref="Y3" si="2">MEDIAN(K3:K4)</f>
        <v>0.13250000000000001</v>
      </c>
      <c r="Z3" s="24">
        <f>MEDIAN(L3:L4)</f>
        <v>0.13100000000000001</v>
      </c>
      <c r="AA3" s="24">
        <f>MEDIAN(M3:M4)</f>
        <v>0.1245</v>
      </c>
    </row>
    <row r="4" spans="1:27" ht="16">
      <c r="A4" s="2" t="s">
        <v>2</v>
      </c>
      <c r="B4" s="16">
        <v>0.13200000000000001</v>
      </c>
      <c r="C4" s="16">
        <v>0.14399999999999999</v>
      </c>
      <c r="D4" s="16">
        <v>0.13600000000000001</v>
      </c>
      <c r="E4" s="16">
        <v>0.13400000000000001</v>
      </c>
      <c r="F4" s="16">
        <v>0.13</v>
      </c>
      <c r="G4" s="16">
        <v>0.127</v>
      </c>
      <c r="H4" s="16">
        <v>0.13700000000000001</v>
      </c>
      <c r="I4" s="16">
        <v>0.13</v>
      </c>
      <c r="J4" s="16">
        <v>0.127</v>
      </c>
      <c r="K4" s="16">
        <v>0.123</v>
      </c>
      <c r="L4" s="16">
        <v>0.128</v>
      </c>
      <c r="M4" s="16">
        <v>0.123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0.14299999999999999</v>
      </c>
      <c r="C5" s="16">
        <v>0.13900000000000001</v>
      </c>
      <c r="D5" s="16">
        <v>0.13900000000000001</v>
      </c>
      <c r="E5" s="16">
        <v>0.14099999999999999</v>
      </c>
      <c r="F5" s="16">
        <v>0.14299999999999999</v>
      </c>
      <c r="G5" s="16">
        <v>0.13200000000000001</v>
      </c>
      <c r="H5" s="16">
        <v>0.128</v>
      </c>
      <c r="I5" s="16">
        <v>0.128</v>
      </c>
      <c r="J5" s="16"/>
      <c r="K5" s="16"/>
      <c r="L5" s="16"/>
      <c r="M5" s="16"/>
      <c r="P5" s="24">
        <f>MEDIAN(B5:B6)</f>
        <v>0.13750000000000001</v>
      </c>
      <c r="Q5" s="24">
        <f t="shared" ref="Q5:W5" si="3">MEDIAN(C5:C6)</f>
        <v>0.16300000000000001</v>
      </c>
      <c r="R5" s="24">
        <f t="shared" si="3"/>
        <v>0.13800000000000001</v>
      </c>
      <c r="S5" s="24">
        <f t="shared" si="3"/>
        <v>0.14000000000000001</v>
      </c>
      <c r="T5" s="24">
        <f t="shared" si="3"/>
        <v>0.14399999999999999</v>
      </c>
      <c r="U5" s="24">
        <f t="shared" si="3"/>
        <v>0.13850000000000001</v>
      </c>
      <c r="V5" s="24">
        <f t="shared" si="3"/>
        <v>0.127</v>
      </c>
      <c r="W5" s="24">
        <f t="shared" si="3"/>
        <v>0.13250000000000001</v>
      </c>
      <c r="X5" s="24"/>
      <c r="Y5" s="24"/>
      <c r="Z5" s="15"/>
      <c r="AA5" s="15"/>
    </row>
    <row r="6" spans="1:27" ht="16">
      <c r="A6" s="2" t="s">
        <v>4</v>
      </c>
      <c r="B6" s="16">
        <v>0.13200000000000001</v>
      </c>
      <c r="C6" s="16">
        <v>0.187</v>
      </c>
      <c r="D6" s="16">
        <v>0.13700000000000001</v>
      </c>
      <c r="E6" s="16">
        <v>0.13900000000000001</v>
      </c>
      <c r="F6" s="16">
        <v>0.14499999999999999</v>
      </c>
      <c r="G6" s="16">
        <v>0.14499999999999999</v>
      </c>
      <c r="H6" s="16">
        <v>0.126</v>
      </c>
      <c r="I6" s="16">
        <v>0.13700000000000001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0.122</v>
      </c>
      <c r="C7" s="16">
        <v>0.14399999999999999</v>
      </c>
      <c r="D7" s="16">
        <v>0.13100000000000001</v>
      </c>
      <c r="E7" s="16">
        <v>0.14299999999999999</v>
      </c>
      <c r="F7" s="16">
        <v>0.13200000000000001</v>
      </c>
      <c r="G7" s="16">
        <v>0.13300000000000001</v>
      </c>
      <c r="H7" s="16">
        <v>0.13800000000000001</v>
      </c>
      <c r="I7" s="16">
        <v>0.13600000000000001</v>
      </c>
      <c r="J7" s="16">
        <v>0.13900000000000001</v>
      </c>
      <c r="K7" s="16">
        <v>0.14499999999999999</v>
      </c>
      <c r="L7" s="16">
        <v>0.127</v>
      </c>
      <c r="M7" s="16">
        <v>0.13600000000000001</v>
      </c>
      <c r="P7" s="24">
        <f>MEDIAN(B7:B8)</f>
        <v>0.128</v>
      </c>
      <c r="Q7" s="24">
        <f t="shared" ref="Q7:AA7" si="4">MEDIAN(C7:C8)</f>
        <v>0.14349999999999999</v>
      </c>
      <c r="R7" s="24">
        <f t="shared" si="4"/>
        <v>0.13600000000000001</v>
      </c>
      <c r="S7" s="24">
        <f t="shared" si="4"/>
        <v>0.14349999999999999</v>
      </c>
      <c r="T7" s="24">
        <f t="shared" si="4"/>
        <v>0.13450000000000001</v>
      </c>
      <c r="U7" s="24">
        <f t="shared" si="4"/>
        <v>0.13550000000000001</v>
      </c>
      <c r="V7" s="24">
        <f t="shared" si="4"/>
        <v>0.13650000000000001</v>
      </c>
      <c r="W7" s="24">
        <f t="shared" si="4"/>
        <v>0.13150000000000001</v>
      </c>
      <c r="X7" s="24">
        <f t="shared" si="4"/>
        <v>0.13800000000000001</v>
      </c>
      <c r="Y7" s="24">
        <f t="shared" si="4"/>
        <v>0.13400000000000001</v>
      </c>
      <c r="Z7" s="24">
        <f t="shared" si="4"/>
        <v>0.13150000000000001</v>
      </c>
      <c r="AA7" s="24">
        <f t="shared" si="4"/>
        <v>0.13500000000000001</v>
      </c>
    </row>
    <row r="8" spans="1:27" ht="16">
      <c r="A8" s="2" t="s">
        <v>6</v>
      </c>
      <c r="B8" s="16">
        <v>0.13400000000000001</v>
      </c>
      <c r="C8" s="16">
        <v>0.14299999999999999</v>
      </c>
      <c r="D8" s="16">
        <v>0.14099999999999999</v>
      </c>
      <c r="E8" s="16">
        <v>0.14399999999999999</v>
      </c>
      <c r="F8" s="16">
        <v>0.13700000000000001</v>
      </c>
      <c r="G8" s="16">
        <v>0.13800000000000001</v>
      </c>
      <c r="H8" s="16">
        <v>0.13500000000000001</v>
      </c>
      <c r="I8" s="16">
        <v>0.127</v>
      </c>
      <c r="J8" s="16">
        <v>0.13700000000000001</v>
      </c>
      <c r="K8" s="16">
        <v>0.123</v>
      </c>
      <c r="L8" s="16">
        <v>0.13600000000000001</v>
      </c>
      <c r="M8" s="16">
        <v>0.13400000000000001</v>
      </c>
      <c r="O8" s="1"/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0.13800000000000001</v>
      </c>
      <c r="C9" s="16">
        <v>0.14799999999999999</v>
      </c>
      <c r="D9" s="16">
        <v>0.13600000000000001</v>
      </c>
      <c r="E9" s="16">
        <v>0.13300000000000001</v>
      </c>
      <c r="F9" s="16">
        <v>0.14399999999999999</v>
      </c>
      <c r="G9" s="16">
        <v>0.13800000000000001</v>
      </c>
      <c r="H9" s="16">
        <v>0.127</v>
      </c>
      <c r="I9" s="16">
        <v>0.15</v>
      </c>
      <c r="J9" s="16"/>
      <c r="K9" s="16">
        <v>4.1000000000000002E-2</v>
      </c>
      <c r="L9" s="16">
        <v>0.33400000000000002</v>
      </c>
      <c r="M9" s="19">
        <v>0.14199999999999999</v>
      </c>
      <c r="P9" s="24">
        <f>MEDIAN(B9:B10)</f>
        <v>0.13850000000000001</v>
      </c>
      <c r="Q9" s="24">
        <f t="shared" ref="Q9:W9" si="5">MEDIAN(C9:C10)</f>
        <v>0.13950000000000001</v>
      </c>
      <c r="R9" s="24">
        <f t="shared" si="5"/>
        <v>0.13400000000000001</v>
      </c>
      <c r="S9" s="24">
        <f t="shared" si="5"/>
        <v>0.13550000000000001</v>
      </c>
      <c r="T9" s="24">
        <f t="shared" si="5"/>
        <v>0.14549999999999999</v>
      </c>
      <c r="U9" s="24">
        <f t="shared" si="5"/>
        <v>0.14250000000000002</v>
      </c>
      <c r="V9" s="24">
        <f t="shared" si="5"/>
        <v>0.1305</v>
      </c>
      <c r="W9" s="24">
        <f t="shared" si="5"/>
        <v>0.14100000000000001</v>
      </c>
      <c r="X9" s="15"/>
      <c r="Y9" s="15"/>
      <c r="Z9" s="15"/>
      <c r="AA9" s="15"/>
    </row>
    <row r="10" spans="1:27" ht="17" thickBot="1">
      <c r="A10" s="2" t="s">
        <v>8</v>
      </c>
      <c r="B10" s="16">
        <v>0.13900000000000001</v>
      </c>
      <c r="C10" s="16">
        <v>0.13100000000000001</v>
      </c>
      <c r="D10" s="16">
        <v>0.13200000000000001</v>
      </c>
      <c r="E10" s="16">
        <v>0.13800000000000001</v>
      </c>
      <c r="F10" s="16">
        <v>0.14699999999999999</v>
      </c>
      <c r="G10" s="16">
        <v>0.14699999999999999</v>
      </c>
      <c r="H10" s="16">
        <v>0.13400000000000001</v>
      </c>
      <c r="I10" s="16">
        <v>0.13200000000000001</v>
      </c>
      <c r="J10" s="16"/>
      <c r="K10" s="16">
        <v>3.9E-2</v>
      </c>
      <c r="L10" s="27">
        <v>0.39900000000000002</v>
      </c>
      <c r="M10" s="28">
        <v>0.13200000000000001</v>
      </c>
      <c r="P10" s="1"/>
    </row>
    <row r="11" spans="1:27" s="23" customFormat="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0.13700000000000001</v>
      </c>
    </row>
    <row r="12" spans="1:27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7.0710678118654623E-3</v>
      </c>
    </row>
    <row r="13" spans="1:27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0.15821320343559639</v>
      </c>
    </row>
    <row r="14" spans="1:27" ht="20">
      <c r="K14" s="14"/>
      <c r="L14" s="14"/>
      <c r="M14" s="21"/>
    </row>
    <row r="15" spans="1:27">
      <c r="B15" s="76" t="s">
        <v>103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0.13500000000000001</v>
      </c>
      <c r="C17" s="16">
        <v>0.13400000000000001</v>
      </c>
      <c r="D17" s="16">
        <v>0.13100000000000001</v>
      </c>
      <c r="E17" s="16">
        <v>0.13100000000000001</v>
      </c>
      <c r="F17" s="16">
        <v>0.13100000000000001</v>
      </c>
      <c r="G17" s="16">
        <v>0.13200000000000001</v>
      </c>
      <c r="H17" s="16">
        <v>0.13400000000000001</v>
      </c>
      <c r="I17" s="16">
        <v>0.13100000000000001</v>
      </c>
      <c r="J17" s="16">
        <v>0.13400000000000001</v>
      </c>
      <c r="K17" s="16">
        <v>0.14699999999999999</v>
      </c>
      <c r="L17" s="16">
        <v>0.122</v>
      </c>
      <c r="M17" s="16">
        <v>0.13400000000000001</v>
      </c>
      <c r="P17" s="24">
        <f>MEDIAN(B17:B18)</f>
        <v>0.13650000000000001</v>
      </c>
      <c r="Q17" s="24">
        <f>MEDIAN(C17:C18)</f>
        <v>0.13300000000000001</v>
      </c>
      <c r="R17" s="24">
        <f>MEDIAN(D17:D18)</f>
        <v>0.13700000000000001</v>
      </c>
      <c r="S17" s="24">
        <f>MEDIAN(E17:E18)</f>
        <v>0.13150000000000001</v>
      </c>
      <c r="T17" s="24">
        <f>MEDIAN(F17:F18)</f>
        <v>0.13350000000000001</v>
      </c>
      <c r="U17" s="24">
        <f t="shared" ref="U17" si="6">MEDIAN(G17:G18)</f>
        <v>0.1295</v>
      </c>
      <c r="V17" s="24">
        <f t="shared" ref="V17" si="7">MEDIAN(H17:H18)</f>
        <v>0.13300000000000001</v>
      </c>
      <c r="W17" s="24">
        <f t="shared" ref="W17" si="8">MEDIAN(I17:I18)</f>
        <v>0.1305</v>
      </c>
      <c r="X17" s="24">
        <f t="shared" ref="X17" si="9">MEDIAN(J17:J18)</f>
        <v>0.129</v>
      </c>
      <c r="Y17" s="24">
        <f t="shared" ref="Y17" si="10">MEDIAN(K17:K18)</f>
        <v>0.13950000000000001</v>
      </c>
      <c r="Z17" s="24">
        <f>MEDIAN(L17:L18)</f>
        <v>0.127</v>
      </c>
      <c r="AA17" s="24">
        <f>MEDIAN(M17:M18)</f>
        <v>0.13500000000000001</v>
      </c>
    </row>
    <row r="18" spans="1:27" ht="16">
      <c r="A18" s="2" t="s">
        <v>2</v>
      </c>
      <c r="B18" s="16">
        <v>0.13800000000000001</v>
      </c>
      <c r="C18" s="16">
        <v>0.13200000000000001</v>
      </c>
      <c r="D18" s="16">
        <v>0.14299999999999999</v>
      </c>
      <c r="E18" s="16">
        <v>0.13200000000000001</v>
      </c>
      <c r="F18" s="16">
        <v>0.13600000000000001</v>
      </c>
      <c r="G18" s="16">
        <v>0.127</v>
      </c>
      <c r="H18" s="16">
        <v>0.13200000000000001</v>
      </c>
      <c r="I18" s="16">
        <v>0.13</v>
      </c>
      <c r="J18" s="16">
        <v>0.124</v>
      </c>
      <c r="K18" s="16">
        <v>0.13200000000000001</v>
      </c>
      <c r="L18" s="16">
        <v>0.13200000000000001</v>
      </c>
      <c r="M18" s="16">
        <v>0.13600000000000001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0.122</v>
      </c>
      <c r="C19" s="16">
        <v>0.12</v>
      </c>
      <c r="D19" s="16">
        <v>0.13300000000000001</v>
      </c>
      <c r="E19" s="16">
        <v>0.129</v>
      </c>
      <c r="F19" s="16">
        <v>0.13200000000000001</v>
      </c>
      <c r="G19" s="16">
        <v>0.129</v>
      </c>
      <c r="H19" s="16">
        <v>0.128</v>
      </c>
      <c r="I19" s="16">
        <v>0.129</v>
      </c>
      <c r="J19" s="16"/>
      <c r="K19" s="16"/>
      <c r="L19" s="16"/>
      <c r="M19" s="16"/>
      <c r="P19" s="24">
        <f>MEDIAN(B19:B20)</f>
        <v>0.1225</v>
      </c>
      <c r="Q19" s="24">
        <f t="shared" ref="Q19" si="11">MEDIAN(C19:C20)</f>
        <v>0.1285</v>
      </c>
      <c r="R19" s="24">
        <f t="shared" ref="R19" si="12">MEDIAN(D19:D20)</f>
        <v>0.13200000000000001</v>
      </c>
      <c r="S19" s="24">
        <f t="shared" ref="S19" si="13">MEDIAN(E19:E20)</f>
        <v>0.1285</v>
      </c>
      <c r="T19" s="24">
        <f t="shared" ref="T19" si="14">MEDIAN(F19:F20)</f>
        <v>0.13150000000000001</v>
      </c>
      <c r="U19" s="24">
        <f t="shared" ref="U19" si="15">MEDIAN(G19:G20)</f>
        <v>0.128</v>
      </c>
      <c r="V19" s="24">
        <f t="shared" ref="V19" si="16">MEDIAN(H19:H20)</f>
        <v>0.1275</v>
      </c>
      <c r="W19" s="24">
        <f t="shared" ref="W19" si="17">MEDIAN(I19:I20)</f>
        <v>0.128</v>
      </c>
      <c r="X19" s="24"/>
      <c r="Y19" s="24"/>
      <c r="Z19" s="15"/>
      <c r="AA19" s="15"/>
    </row>
    <row r="20" spans="1:27" ht="16">
      <c r="A20" s="2" t="s">
        <v>4</v>
      </c>
      <c r="B20" s="16">
        <v>0.123</v>
      </c>
      <c r="C20" s="16">
        <v>0.13700000000000001</v>
      </c>
      <c r="D20" s="16">
        <v>0.13100000000000001</v>
      </c>
      <c r="E20" s="16">
        <v>0.128</v>
      </c>
      <c r="F20" s="16">
        <v>0.13100000000000001</v>
      </c>
      <c r="G20" s="16">
        <v>0.127</v>
      </c>
      <c r="H20" s="16">
        <v>0.127</v>
      </c>
      <c r="I20" s="16">
        <v>0.127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0.126</v>
      </c>
      <c r="C21" s="16">
        <v>0.13800000000000001</v>
      </c>
      <c r="D21" s="16">
        <v>0.13400000000000001</v>
      </c>
      <c r="E21" s="16">
        <v>0.13300000000000001</v>
      </c>
      <c r="F21" s="16">
        <v>0.13900000000000001</v>
      </c>
      <c r="G21" s="16">
        <v>0.13</v>
      </c>
      <c r="H21" s="16">
        <v>0.13100000000000001</v>
      </c>
      <c r="I21" s="16">
        <v>0.13200000000000001</v>
      </c>
      <c r="J21" s="16">
        <v>0.122</v>
      </c>
      <c r="K21" s="16">
        <v>0.13300000000000001</v>
      </c>
      <c r="L21" s="16">
        <v>0.122</v>
      </c>
      <c r="M21" s="16">
        <v>0.123</v>
      </c>
      <c r="P21" s="24">
        <f>MEDIAN(B21:B22)</f>
        <v>0.128</v>
      </c>
      <c r="Q21" s="24">
        <f t="shared" ref="Q21" si="18">MEDIAN(C21:C22)</f>
        <v>0.13500000000000001</v>
      </c>
      <c r="R21" s="24">
        <f t="shared" ref="R21" si="19">MEDIAN(D21:D22)</f>
        <v>0.13650000000000001</v>
      </c>
      <c r="S21" s="24">
        <f t="shared" ref="S21" si="20">MEDIAN(E21:E22)</f>
        <v>0.13250000000000001</v>
      </c>
      <c r="T21" s="24">
        <f t="shared" ref="T21" si="21">MEDIAN(F21:F22)</f>
        <v>0.13500000000000001</v>
      </c>
      <c r="U21" s="24">
        <f t="shared" ref="U21" si="22">MEDIAN(G21:G22)</f>
        <v>0.1305</v>
      </c>
      <c r="V21" s="24">
        <f t="shared" ref="V21" si="23">MEDIAN(H21:H22)</f>
        <v>0.13200000000000001</v>
      </c>
      <c r="W21" s="24">
        <f t="shared" ref="W21" si="24">MEDIAN(I21:I22)</f>
        <v>0.13</v>
      </c>
      <c r="X21" s="24">
        <f t="shared" ref="X21" si="25">MEDIAN(J21:J22)</f>
        <v>0.126</v>
      </c>
      <c r="Y21" s="24">
        <f t="shared" ref="Y21" si="26">MEDIAN(K21:K22)</f>
        <v>0.13350000000000001</v>
      </c>
      <c r="Z21" s="24">
        <f t="shared" ref="Z21" si="27">MEDIAN(L21:L22)</f>
        <v>0.1245</v>
      </c>
      <c r="AA21" s="24">
        <f t="shared" ref="AA21" si="28">MEDIAN(M21:M22)</f>
        <v>0.129</v>
      </c>
    </row>
    <row r="22" spans="1:27" ht="16">
      <c r="A22" s="2" t="s">
        <v>6</v>
      </c>
      <c r="B22" s="16">
        <v>0.13</v>
      </c>
      <c r="C22" s="16">
        <v>0.13200000000000001</v>
      </c>
      <c r="D22" s="16">
        <v>0.13900000000000001</v>
      </c>
      <c r="E22" s="16">
        <v>0.13200000000000001</v>
      </c>
      <c r="F22" s="16">
        <v>0.13100000000000001</v>
      </c>
      <c r="G22" s="16">
        <v>0.13100000000000001</v>
      </c>
      <c r="H22" s="16">
        <v>0.13300000000000001</v>
      </c>
      <c r="I22" s="16">
        <v>0.128</v>
      </c>
      <c r="J22" s="16">
        <v>0.13</v>
      </c>
      <c r="K22" s="16">
        <v>0.13400000000000001</v>
      </c>
      <c r="L22" s="16">
        <v>0.127</v>
      </c>
      <c r="M22" s="16">
        <v>0.13500000000000001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0.13400000000000001</v>
      </c>
      <c r="C23" s="16">
        <v>0.13</v>
      </c>
      <c r="D23" s="16">
        <v>0.13</v>
      </c>
      <c r="E23" s="16">
        <v>0.126</v>
      </c>
      <c r="F23" s="16">
        <v>0.129</v>
      </c>
      <c r="G23" s="16">
        <v>0.13300000000000001</v>
      </c>
      <c r="H23" s="16">
        <v>0.128</v>
      </c>
      <c r="I23" s="16">
        <v>0.13</v>
      </c>
      <c r="J23" s="16"/>
      <c r="K23" s="16">
        <v>4.2000000000000003E-2</v>
      </c>
      <c r="L23" s="16">
        <v>0.379</v>
      </c>
      <c r="M23" s="19">
        <v>0.13300000000000001</v>
      </c>
      <c r="P23" s="24">
        <f>MEDIAN(B23:B24)</f>
        <v>0.13100000000000001</v>
      </c>
      <c r="Q23" s="24">
        <f t="shared" ref="Q23" si="29">MEDIAN(C23:C24)</f>
        <v>0.1285</v>
      </c>
      <c r="R23" s="24">
        <f t="shared" ref="R23" si="30">MEDIAN(D23:D24)</f>
        <v>0.1305</v>
      </c>
      <c r="S23" s="24">
        <f t="shared" ref="S23" si="31">MEDIAN(E23:E24)</f>
        <v>0.1275</v>
      </c>
      <c r="T23" s="24">
        <f t="shared" ref="T23" si="32">MEDIAN(F23:F24)</f>
        <v>0.13350000000000001</v>
      </c>
      <c r="U23" s="24">
        <f t="shared" ref="U23" si="33">MEDIAN(G23:G24)</f>
        <v>0.13250000000000001</v>
      </c>
      <c r="V23" s="24">
        <f t="shared" ref="V23" si="34">MEDIAN(H23:H24)</f>
        <v>0.1295</v>
      </c>
      <c r="W23" s="24">
        <f t="shared" ref="W23" si="35">MEDIAN(I23:I24)</f>
        <v>0.1295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0.128</v>
      </c>
      <c r="C24" s="16">
        <v>0.127</v>
      </c>
      <c r="D24" s="16">
        <v>0.13100000000000001</v>
      </c>
      <c r="E24" s="16">
        <v>0.129</v>
      </c>
      <c r="F24" s="16">
        <v>0.13800000000000001</v>
      </c>
      <c r="G24" s="16">
        <v>0.13200000000000001</v>
      </c>
      <c r="H24" s="16">
        <v>0.13100000000000001</v>
      </c>
      <c r="I24" s="16">
        <v>0.129</v>
      </c>
      <c r="J24" s="16"/>
      <c r="K24" s="16">
        <v>3.4000000000000002E-2</v>
      </c>
      <c r="L24" s="27">
        <v>0.38700000000000001</v>
      </c>
      <c r="M24" s="28">
        <v>0.154</v>
      </c>
    </row>
    <row r="25" spans="1:27" ht="16">
      <c r="A25" s="25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9"/>
      <c r="M25" s="30">
        <f>MEDIAN(M23:M24)</f>
        <v>0.14350000000000002</v>
      </c>
    </row>
    <row r="26" spans="1:27" ht="15">
      <c r="L26" s="31"/>
      <c r="M26" s="32">
        <f>STDEV(M23:M24)</f>
        <v>1.4849242404917492E-2</v>
      </c>
    </row>
    <row r="27" spans="1:27" ht="16" thickBot="1">
      <c r="L27" s="34" t="s">
        <v>44</v>
      </c>
      <c r="M27" s="35">
        <f>M25+(3*M26)</f>
        <v>0.18804772721475249</v>
      </c>
    </row>
    <row r="28" spans="1:27">
      <c r="A28" s="69" t="s">
        <v>57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</row>
    <row r="30" spans="1:27">
      <c r="A30" s="15"/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</row>
    <row r="31" spans="1:27">
      <c r="A31" s="15" t="s">
        <v>1</v>
      </c>
      <c r="B31" s="15" t="s">
        <v>22</v>
      </c>
      <c r="C31" s="15" t="s">
        <v>23</v>
      </c>
      <c r="D31" s="15" t="s">
        <v>24</v>
      </c>
      <c r="E31" s="15" t="s">
        <v>25</v>
      </c>
      <c r="F31" s="15" t="s">
        <v>26</v>
      </c>
      <c r="G31" s="15" t="s">
        <v>27</v>
      </c>
      <c r="H31" s="15" t="s">
        <v>28</v>
      </c>
      <c r="I31" s="15" t="s">
        <v>29</v>
      </c>
      <c r="J31" s="15" t="s">
        <v>30</v>
      </c>
      <c r="K31" s="15" t="s">
        <v>31</v>
      </c>
      <c r="L31" s="15" t="s">
        <v>32</v>
      </c>
      <c r="M31" s="15" t="s">
        <v>33</v>
      </c>
    </row>
    <row r="32" spans="1:27">
      <c r="A32" s="15" t="s">
        <v>2</v>
      </c>
      <c r="B32" s="15" t="s">
        <v>22</v>
      </c>
      <c r="C32" s="15" t="s">
        <v>23</v>
      </c>
      <c r="D32" s="15" t="s">
        <v>24</v>
      </c>
      <c r="E32" s="15" t="s">
        <v>25</v>
      </c>
      <c r="F32" s="15" t="s">
        <v>26</v>
      </c>
      <c r="G32" s="15" t="s">
        <v>27</v>
      </c>
      <c r="H32" s="15" t="s">
        <v>28</v>
      </c>
      <c r="I32" s="15" t="s">
        <v>29</v>
      </c>
      <c r="J32" s="15" t="s">
        <v>30</v>
      </c>
      <c r="K32" s="15" t="s">
        <v>31</v>
      </c>
      <c r="L32" s="15" t="s">
        <v>32</v>
      </c>
      <c r="M32" s="15" t="s">
        <v>33</v>
      </c>
      <c r="N32" s="17" t="s">
        <v>42</v>
      </c>
    </row>
    <row r="33" spans="1:14">
      <c r="A33" s="15" t="s">
        <v>3</v>
      </c>
      <c r="B33" s="15" t="s">
        <v>34</v>
      </c>
      <c r="C33" s="15" t="s">
        <v>35</v>
      </c>
      <c r="D33" s="15" t="s">
        <v>36</v>
      </c>
      <c r="E33" s="15" t="s">
        <v>37</v>
      </c>
      <c r="F33" s="15" t="s">
        <v>38</v>
      </c>
      <c r="G33" s="15" t="s">
        <v>39</v>
      </c>
      <c r="H33" s="15" t="s">
        <v>40</v>
      </c>
      <c r="I33" s="15" t="s">
        <v>41</v>
      </c>
      <c r="J33" s="15"/>
      <c r="K33" s="15"/>
      <c r="L33" s="15"/>
      <c r="M33" s="15"/>
    </row>
    <row r="34" spans="1:14">
      <c r="A34" s="15" t="s">
        <v>4</v>
      </c>
      <c r="B34" s="15" t="s">
        <v>34</v>
      </c>
      <c r="C34" s="15" t="s">
        <v>35</v>
      </c>
      <c r="D34" s="15" t="s">
        <v>36</v>
      </c>
      <c r="E34" s="15" t="s">
        <v>37</v>
      </c>
      <c r="F34" s="15" t="s">
        <v>38</v>
      </c>
      <c r="G34" s="15" t="s">
        <v>39</v>
      </c>
      <c r="H34" s="15" t="s">
        <v>40</v>
      </c>
      <c r="I34" s="15" t="s">
        <v>41</v>
      </c>
      <c r="J34" s="15"/>
      <c r="K34" s="15"/>
      <c r="L34" s="15"/>
      <c r="M34" s="15"/>
    </row>
    <row r="35" spans="1:14">
      <c r="A35" s="15" t="s">
        <v>5</v>
      </c>
      <c r="B35" s="15" t="s">
        <v>22</v>
      </c>
      <c r="C35" s="15" t="s">
        <v>23</v>
      </c>
      <c r="D35" s="15" t="s">
        <v>24</v>
      </c>
      <c r="E35" s="15" t="s">
        <v>25</v>
      </c>
      <c r="F35" s="15" t="s">
        <v>26</v>
      </c>
      <c r="G35" s="15" t="s">
        <v>27</v>
      </c>
      <c r="H35" s="15" t="s">
        <v>28</v>
      </c>
      <c r="I35" s="15" t="s">
        <v>29</v>
      </c>
      <c r="J35" s="15" t="s">
        <v>30</v>
      </c>
      <c r="K35" s="15" t="s">
        <v>31</v>
      </c>
      <c r="L35" s="15" t="s">
        <v>32</v>
      </c>
      <c r="M35" s="15" t="s">
        <v>33</v>
      </c>
      <c r="N35" s="18" t="s">
        <v>43</v>
      </c>
    </row>
    <row r="36" spans="1:14">
      <c r="A36" s="15" t="s">
        <v>6</v>
      </c>
      <c r="B36" s="15" t="s">
        <v>22</v>
      </c>
      <c r="C36" s="15" t="s">
        <v>23</v>
      </c>
      <c r="D36" s="15" t="s">
        <v>24</v>
      </c>
      <c r="E36" s="15" t="s">
        <v>25</v>
      </c>
      <c r="F36" s="15" t="s">
        <v>26</v>
      </c>
      <c r="G36" s="15" t="s">
        <v>27</v>
      </c>
      <c r="H36" s="15" t="s">
        <v>28</v>
      </c>
      <c r="I36" s="15" t="s">
        <v>29</v>
      </c>
      <c r="J36" s="15" t="s">
        <v>30</v>
      </c>
      <c r="K36" s="15" t="s">
        <v>31</v>
      </c>
      <c r="L36" s="15" t="s">
        <v>32</v>
      </c>
      <c r="M36" s="15" t="s">
        <v>33</v>
      </c>
    </row>
    <row r="37" spans="1:14">
      <c r="A37" s="15" t="s">
        <v>7</v>
      </c>
      <c r="B37" s="15" t="s">
        <v>34</v>
      </c>
      <c r="C37" s="15" t="s">
        <v>35</v>
      </c>
      <c r="D37" s="15" t="s">
        <v>36</v>
      </c>
      <c r="E37" s="15" t="s">
        <v>37</v>
      </c>
      <c r="F37" s="15" t="s">
        <v>38</v>
      </c>
      <c r="G37" s="15" t="s">
        <v>39</v>
      </c>
      <c r="H37" s="15" t="s">
        <v>40</v>
      </c>
      <c r="I37" s="15" t="s">
        <v>41</v>
      </c>
      <c r="J37" s="15"/>
      <c r="K37" s="15" t="s">
        <v>60</v>
      </c>
      <c r="L37" s="15" t="s">
        <v>61</v>
      </c>
      <c r="M37" s="15" t="s">
        <v>62</v>
      </c>
    </row>
    <row r="38" spans="1:14">
      <c r="A38" s="15" t="s">
        <v>8</v>
      </c>
      <c r="B38" s="15" t="s">
        <v>34</v>
      </c>
      <c r="C38" s="15" t="s">
        <v>35</v>
      </c>
      <c r="D38" s="15" t="s">
        <v>36</v>
      </c>
      <c r="E38" s="15" t="s">
        <v>37</v>
      </c>
      <c r="F38" s="15" t="s">
        <v>38</v>
      </c>
      <c r="G38" s="15" t="s">
        <v>39</v>
      </c>
      <c r="H38" s="15" t="s">
        <v>40</v>
      </c>
      <c r="I38" s="15" t="s">
        <v>41</v>
      </c>
      <c r="J38" s="15"/>
      <c r="K38" s="15" t="s">
        <v>60</v>
      </c>
      <c r="L38" s="15" t="s">
        <v>61</v>
      </c>
      <c r="M38" s="15" t="s">
        <v>62</v>
      </c>
    </row>
    <row r="40" spans="1:14">
      <c r="N40" s="15"/>
    </row>
  </sheetData>
  <mergeCells count="3">
    <mergeCell ref="A28:M28"/>
    <mergeCell ref="B1:M1"/>
    <mergeCell ref="B15:M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opLeftCell="B11" workbookViewId="0">
      <selection activeCell="P27" sqref="P27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105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106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111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0.6915</v>
      </c>
      <c r="AE2" s="37">
        <f t="shared" ref="AE2:AO2" si="0">MEDIAN(C3:C4)</f>
        <v>0.66200000000000003</v>
      </c>
      <c r="AF2" s="37">
        <f t="shared" si="0"/>
        <v>0.62250000000000005</v>
      </c>
      <c r="AG2" s="37">
        <f t="shared" si="0"/>
        <v>0.53550000000000009</v>
      </c>
      <c r="AH2" s="37">
        <f t="shared" si="0"/>
        <v>0.38600000000000001</v>
      </c>
      <c r="AI2" s="37">
        <f t="shared" si="0"/>
        <v>0.62149999999999994</v>
      </c>
      <c r="AJ2" s="37">
        <f t="shared" si="0"/>
        <v>0.41149999999999998</v>
      </c>
      <c r="AK2" s="37">
        <f t="shared" si="0"/>
        <v>0.3765</v>
      </c>
      <c r="AL2" s="37">
        <f t="shared" si="0"/>
        <v>0.58250000000000002</v>
      </c>
      <c r="AM2" s="37">
        <f t="shared" si="0"/>
        <v>0.53200000000000003</v>
      </c>
      <c r="AN2" s="37">
        <f t="shared" si="0"/>
        <v>0.54849999999999999</v>
      </c>
      <c r="AO2" s="37">
        <f t="shared" si="0"/>
        <v>0.36</v>
      </c>
    </row>
    <row r="3" spans="1:41" ht="16">
      <c r="A3" s="2" t="s">
        <v>1</v>
      </c>
      <c r="B3" s="16">
        <v>0.59399999999999997</v>
      </c>
      <c r="C3" s="16">
        <v>0.66400000000000003</v>
      </c>
      <c r="D3" s="16">
        <v>0.60399999999999998</v>
      </c>
      <c r="E3" s="16">
        <v>0.52800000000000002</v>
      </c>
      <c r="F3" s="16">
        <v>0.39900000000000002</v>
      </c>
      <c r="G3" s="16">
        <v>0.629</v>
      </c>
      <c r="H3" s="16">
        <v>0.40100000000000002</v>
      </c>
      <c r="I3" s="16">
        <v>0.32100000000000001</v>
      </c>
      <c r="J3" s="16">
        <v>0.622</v>
      </c>
      <c r="K3" s="16">
        <v>0.54200000000000004</v>
      </c>
      <c r="L3" s="16">
        <v>0.56399999999999995</v>
      </c>
      <c r="M3" s="16">
        <v>0.32200000000000001</v>
      </c>
      <c r="O3" s="2" t="s">
        <v>1</v>
      </c>
      <c r="P3" s="16">
        <v>0.49199999999999999</v>
      </c>
      <c r="Q3" s="16">
        <v>0.371</v>
      </c>
      <c r="R3" s="16">
        <v>0.503</v>
      </c>
      <c r="S3" s="16">
        <v>0.439</v>
      </c>
      <c r="T3" s="16">
        <v>0.34499999999999997</v>
      </c>
      <c r="U3" s="16">
        <v>0.47</v>
      </c>
      <c r="V3" s="16">
        <v>0.32200000000000001</v>
      </c>
      <c r="W3" s="16">
        <v>0.33300000000000002</v>
      </c>
      <c r="X3" s="16">
        <v>0.49</v>
      </c>
      <c r="Y3" s="16">
        <v>0.432</v>
      </c>
      <c r="Z3" s="16">
        <v>0.46700000000000003</v>
      </c>
      <c r="AA3" s="16">
        <v>0.23400000000000001</v>
      </c>
      <c r="AD3" s="37">
        <f>MEDIAN(B5:B6)</f>
        <v>0.4</v>
      </c>
      <c r="AE3" s="37">
        <f t="shared" ref="AE3:AO3" si="1">MEDIAN(C5:C6)</f>
        <v>0.622</v>
      </c>
      <c r="AF3" s="37">
        <f t="shared" si="1"/>
        <v>0.72950000000000004</v>
      </c>
      <c r="AG3" s="37">
        <f t="shared" si="1"/>
        <v>0.38350000000000001</v>
      </c>
      <c r="AH3" s="37">
        <f t="shared" si="1"/>
        <v>0.4345</v>
      </c>
      <c r="AI3" s="37">
        <f t="shared" si="1"/>
        <v>0.61799999999999999</v>
      </c>
      <c r="AJ3" s="37">
        <f t="shared" si="1"/>
        <v>0.44600000000000001</v>
      </c>
      <c r="AK3" s="37">
        <f t="shared" si="1"/>
        <v>0.34399999999999997</v>
      </c>
      <c r="AL3" s="37">
        <f t="shared" si="1"/>
        <v>0.50150000000000006</v>
      </c>
      <c r="AM3" s="37">
        <f t="shared" si="1"/>
        <v>0.4425</v>
      </c>
      <c r="AN3" s="37">
        <f t="shared" si="1"/>
        <v>0.48749999999999999</v>
      </c>
      <c r="AO3" s="37">
        <f t="shared" si="1"/>
        <v>0.36599999999999999</v>
      </c>
    </row>
    <row r="4" spans="1:41" ht="17" thickBot="1">
      <c r="A4" s="2" t="s">
        <v>2</v>
      </c>
      <c r="B4" s="16">
        <v>0.78900000000000003</v>
      </c>
      <c r="C4" s="16">
        <v>0.66</v>
      </c>
      <c r="D4" s="16">
        <v>0.64100000000000001</v>
      </c>
      <c r="E4" s="16">
        <v>0.54300000000000004</v>
      </c>
      <c r="F4" s="16">
        <v>0.373</v>
      </c>
      <c r="G4" s="16">
        <v>0.61399999999999999</v>
      </c>
      <c r="H4" s="16">
        <v>0.42199999999999999</v>
      </c>
      <c r="I4" s="16">
        <v>0.432</v>
      </c>
      <c r="J4" s="16">
        <v>0.54300000000000004</v>
      </c>
      <c r="K4" s="16">
        <v>0.52200000000000002</v>
      </c>
      <c r="L4" s="16">
        <v>0.53300000000000003</v>
      </c>
      <c r="M4" s="16">
        <v>0.39800000000000002</v>
      </c>
      <c r="O4" s="2" t="s">
        <v>2</v>
      </c>
      <c r="P4" s="16">
        <v>0.48299999999999998</v>
      </c>
      <c r="Q4" s="16">
        <v>0.38800000000000001</v>
      </c>
      <c r="R4" s="16">
        <v>0.54400000000000004</v>
      </c>
      <c r="S4" s="16">
        <v>0.48899999999999999</v>
      </c>
      <c r="T4" s="16">
        <v>0.32200000000000001</v>
      </c>
      <c r="U4" s="16">
        <v>0.44400000000000001</v>
      </c>
      <c r="V4" s="16">
        <v>0.30499999999999999</v>
      </c>
      <c r="W4" s="16">
        <v>0.34499999999999997</v>
      </c>
      <c r="X4" s="16">
        <v>0.502</v>
      </c>
      <c r="Y4" s="16">
        <v>0.48699999999999999</v>
      </c>
      <c r="Z4" s="16">
        <v>0.432</v>
      </c>
      <c r="AA4" s="16">
        <v>0.33300000000000002</v>
      </c>
      <c r="AD4" s="39">
        <f>MEDIAN(B7:B8)</f>
        <v>0.495</v>
      </c>
      <c r="AE4" s="39">
        <f t="shared" ref="AE4:AN4" si="2">MEDIAN(C7:C8)</f>
        <v>0.26150000000000001</v>
      </c>
      <c r="AF4" s="39">
        <f t="shared" si="2"/>
        <v>0.251</v>
      </c>
      <c r="AG4" s="39">
        <f t="shared" si="2"/>
        <v>0.42299999999999999</v>
      </c>
      <c r="AH4" s="39">
        <f t="shared" si="2"/>
        <v>0.247</v>
      </c>
      <c r="AI4" s="39">
        <f t="shared" si="2"/>
        <v>0.34650000000000003</v>
      </c>
      <c r="AJ4" s="39">
        <f t="shared" si="2"/>
        <v>0.33450000000000002</v>
      </c>
      <c r="AK4" s="39">
        <f t="shared" si="2"/>
        <v>0.38849999999999996</v>
      </c>
      <c r="AL4" s="39">
        <f t="shared" si="2"/>
        <v>0.53300000000000003</v>
      </c>
      <c r="AM4" s="39">
        <f t="shared" si="2"/>
        <v>0.34699999999999998</v>
      </c>
      <c r="AN4" s="39">
        <f t="shared" si="2"/>
        <v>0.44500000000000001</v>
      </c>
      <c r="AO4" s="39">
        <f>MEDIAN(M7:M8)</f>
        <v>0.40900000000000003</v>
      </c>
    </row>
    <row r="5" spans="1:41" ht="16">
      <c r="A5" s="2" t="s">
        <v>3</v>
      </c>
      <c r="B5" s="16">
        <v>0.39700000000000002</v>
      </c>
      <c r="C5" s="16">
        <v>0.66400000000000003</v>
      </c>
      <c r="D5" s="16">
        <v>0.70599999999999996</v>
      </c>
      <c r="E5" s="16">
        <v>0.39900000000000002</v>
      </c>
      <c r="F5" s="16">
        <v>0.41599999999999998</v>
      </c>
      <c r="G5" s="16">
        <v>0.69299999999999995</v>
      </c>
      <c r="H5" s="16">
        <v>0.44400000000000001</v>
      </c>
      <c r="I5" s="16">
        <v>0.32100000000000001</v>
      </c>
      <c r="J5" s="16">
        <v>0.49099999999999999</v>
      </c>
      <c r="K5" s="16">
        <v>0.432</v>
      </c>
      <c r="L5" s="16">
        <v>0.499</v>
      </c>
      <c r="M5" s="16">
        <v>0.40500000000000003</v>
      </c>
      <c r="O5" s="2" t="s">
        <v>3</v>
      </c>
      <c r="P5" s="16">
        <v>0.318</v>
      </c>
      <c r="Q5" s="16">
        <v>0.38</v>
      </c>
      <c r="R5" s="16">
        <v>0.44900000000000001</v>
      </c>
      <c r="S5" s="16">
        <v>0.312</v>
      </c>
      <c r="T5" s="16">
        <v>0.499</v>
      </c>
      <c r="U5" s="16">
        <v>0.41199999999999998</v>
      </c>
      <c r="V5" s="16">
        <v>0.45900000000000002</v>
      </c>
      <c r="W5" s="16">
        <v>0.38900000000000001</v>
      </c>
      <c r="X5" s="16">
        <v>0.48699999999999999</v>
      </c>
      <c r="Y5" s="16">
        <v>0.55500000000000005</v>
      </c>
      <c r="Z5" s="16">
        <v>0.47799999999999998</v>
      </c>
      <c r="AA5" s="16">
        <v>0.28999999999999998</v>
      </c>
    </row>
    <row r="6" spans="1:41" ht="17" thickBot="1">
      <c r="A6" s="2" t="s">
        <v>4</v>
      </c>
      <c r="B6" s="16">
        <v>0.40300000000000002</v>
      </c>
      <c r="C6" s="16">
        <v>0.57999999999999996</v>
      </c>
      <c r="D6" s="16">
        <v>0.753</v>
      </c>
      <c r="E6" s="16">
        <v>0.36799999999999999</v>
      </c>
      <c r="F6" s="16">
        <v>0.45300000000000001</v>
      </c>
      <c r="G6" s="16">
        <v>0.54300000000000004</v>
      </c>
      <c r="H6" s="16">
        <v>0.44800000000000001</v>
      </c>
      <c r="I6" s="16">
        <v>0.36699999999999999</v>
      </c>
      <c r="J6" s="16">
        <v>0.51200000000000001</v>
      </c>
      <c r="K6" s="16">
        <v>0.45300000000000001</v>
      </c>
      <c r="L6" s="16">
        <v>0.47599999999999998</v>
      </c>
      <c r="M6" s="16">
        <v>0.32700000000000001</v>
      </c>
      <c r="O6" s="2" t="s">
        <v>4</v>
      </c>
      <c r="P6" s="16">
        <v>0.27700000000000002</v>
      </c>
      <c r="Q6" s="16">
        <v>0.38100000000000001</v>
      </c>
      <c r="R6" s="16">
        <v>0.49</v>
      </c>
      <c r="S6" s="16">
        <v>0.30399999999999999</v>
      </c>
      <c r="T6" s="16">
        <v>0.48699999999999999</v>
      </c>
      <c r="U6" s="16">
        <v>0.503</v>
      </c>
      <c r="V6" s="16">
        <v>0.46</v>
      </c>
      <c r="W6" s="16">
        <v>0.41199999999999998</v>
      </c>
      <c r="X6" s="16">
        <v>0.432</v>
      </c>
      <c r="Y6" s="16">
        <v>0.48</v>
      </c>
      <c r="Z6" s="16">
        <v>0.48899999999999999</v>
      </c>
      <c r="AA6" s="16">
        <v>0.316</v>
      </c>
    </row>
    <row r="7" spans="1:41" ht="16">
      <c r="A7" s="2" t="s">
        <v>5</v>
      </c>
      <c r="B7" s="16">
        <v>0.46</v>
      </c>
      <c r="C7" s="16">
        <v>0.28000000000000003</v>
      </c>
      <c r="D7" s="16">
        <v>0.252</v>
      </c>
      <c r="E7" s="16">
        <v>0.41599999999999998</v>
      </c>
      <c r="F7" s="16">
        <v>0.251</v>
      </c>
      <c r="G7" s="16">
        <v>0.34</v>
      </c>
      <c r="H7" s="16">
        <v>0.32200000000000001</v>
      </c>
      <c r="I7" s="16">
        <v>0.34499999999999997</v>
      </c>
      <c r="J7" s="16">
        <v>0.54300000000000004</v>
      </c>
      <c r="K7" s="16">
        <v>0.32100000000000001</v>
      </c>
      <c r="L7" s="16">
        <v>0.45300000000000001</v>
      </c>
      <c r="M7" s="16">
        <v>0.41499999999999998</v>
      </c>
      <c r="O7" s="2" t="s">
        <v>5</v>
      </c>
      <c r="P7" s="16">
        <v>0.45</v>
      </c>
      <c r="Q7" s="16">
        <v>0.28999999999999998</v>
      </c>
      <c r="R7" s="16">
        <v>0.214</v>
      </c>
      <c r="S7" s="16">
        <v>0.34100000000000003</v>
      </c>
      <c r="T7" s="16">
        <v>0.218</v>
      </c>
      <c r="U7" s="16">
        <v>0.23300000000000001</v>
      </c>
      <c r="V7" s="16">
        <v>0.35399999999999998</v>
      </c>
      <c r="W7" s="16">
        <v>0.33500000000000002</v>
      </c>
      <c r="X7" s="16">
        <v>0.499</v>
      </c>
      <c r="Y7" s="16">
        <v>0.222</v>
      </c>
      <c r="Z7" s="16">
        <v>0.49</v>
      </c>
      <c r="AA7" s="16">
        <v>0.34499999999999997</v>
      </c>
      <c r="AD7" s="73" t="s">
        <v>109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0.53</v>
      </c>
      <c r="C8" s="16">
        <v>0.24299999999999999</v>
      </c>
      <c r="D8" s="16">
        <v>0.25</v>
      </c>
      <c r="E8" s="16">
        <v>0.43</v>
      </c>
      <c r="F8" s="16">
        <v>0.24299999999999999</v>
      </c>
      <c r="G8" s="16">
        <v>0.35299999999999998</v>
      </c>
      <c r="H8" s="16">
        <v>0.34699999999999998</v>
      </c>
      <c r="I8" s="16">
        <v>0.432</v>
      </c>
      <c r="J8" s="16">
        <v>0.52300000000000002</v>
      </c>
      <c r="K8" s="16">
        <v>0.373</v>
      </c>
      <c r="L8" s="16">
        <v>0.437</v>
      </c>
      <c r="M8" s="16">
        <v>0.40300000000000002</v>
      </c>
      <c r="O8" s="2" t="s">
        <v>6</v>
      </c>
      <c r="P8" s="16">
        <v>0.47</v>
      </c>
      <c r="Q8" s="16">
        <v>0.34100000000000003</v>
      </c>
      <c r="R8" s="16">
        <v>0.28699999999999998</v>
      </c>
      <c r="S8" s="16">
        <v>0.28699999999999998</v>
      </c>
      <c r="T8" s="16">
        <v>0.30099999999999999</v>
      </c>
      <c r="U8" s="16">
        <v>0.29899999999999999</v>
      </c>
      <c r="V8" s="16">
        <v>0.30399999999999999</v>
      </c>
      <c r="W8" s="16">
        <v>0.378</v>
      </c>
      <c r="X8" s="16">
        <v>0.47599999999999998</v>
      </c>
      <c r="Y8" s="16">
        <v>0.254</v>
      </c>
      <c r="Z8" s="16">
        <v>0.48799999999999999</v>
      </c>
      <c r="AA8" s="16">
        <v>0.39</v>
      </c>
      <c r="AD8" s="43">
        <f>MEDIAN(B17:B18)</f>
        <v>0.44600000000000001</v>
      </c>
      <c r="AE8" s="43">
        <f t="shared" ref="AE8:AO8" si="3">MEDIAN(C17:C18)</f>
        <v>0.34599999999999997</v>
      </c>
      <c r="AF8" s="43">
        <f t="shared" si="3"/>
        <v>0.43000000000000005</v>
      </c>
      <c r="AG8" s="43">
        <f t="shared" si="3"/>
        <v>0.44550000000000001</v>
      </c>
      <c r="AH8" s="43">
        <f t="shared" si="3"/>
        <v>0.38400000000000001</v>
      </c>
      <c r="AI8" s="43">
        <f t="shared" si="3"/>
        <v>0.41149999999999998</v>
      </c>
      <c r="AJ8" s="43">
        <f t="shared" si="3"/>
        <v>0.46050000000000002</v>
      </c>
      <c r="AK8" s="43">
        <f t="shared" si="3"/>
        <v>0.40649999999999997</v>
      </c>
      <c r="AL8" s="43">
        <f t="shared" si="3"/>
        <v>0.47299999999999998</v>
      </c>
      <c r="AM8" s="43">
        <f t="shared" si="3"/>
        <v>0.432</v>
      </c>
      <c r="AN8" s="43">
        <f t="shared" si="3"/>
        <v>0.4385</v>
      </c>
      <c r="AO8" s="43">
        <f t="shared" si="3"/>
        <v>0.28999999999999998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4.2999999999999997E-2</v>
      </c>
      <c r="L9" s="16">
        <v>0.42599999999999999</v>
      </c>
      <c r="M9" s="26">
        <v>0.13400000000000001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5.6000000000000001E-2</v>
      </c>
      <c r="Z9" s="16">
        <v>0.39</v>
      </c>
      <c r="AA9" s="26">
        <v>0.14199999999999999</v>
      </c>
      <c r="AD9" s="43">
        <f>MEDIAN(B19:B20)</f>
        <v>0.29249999999999998</v>
      </c>
      <c r="AE9" s="43">
        <f t="shared" ref="AE9:AO9" si="4">MEDIAN(C19:C20)</f>
        <v>0.436</v>
      </c>
      <c r="AF9" s="43">
        <f t="shared" si="4"/>
        <v>0.40449999999999997</v>
      </c>
      <c r="AG9" s="43">
        <f t="shared" si="4"/>
        <v>0.26850000000000002</v>
      </c>
      <c r="AH9" s="43">
        <f t="shared" si="4"/>
        <v>0.41049999999999998</v>
      </c>
      <c r="AI9" s="43">
        <f t="shared" si="4"/>
        <v>0.44800000000000001</v>
      </c>
      <c r="AJ9" s="43">
        <f t="shared" si="4"/>
        <v>0.39650000000000002</v>
      </c>
      <c r="AK9" s="43">
        <f t="shared" si="4"/>
        <v>0.42399999999999999</v>
      </c>
      <c r="AL9" s="43">
        <f>MEDIAN(J19:J20)</f>
        <v>0.43149999999999999</v>
      </c>
      <c r="AM9" s="43">
        <f t="shared" si="4"/>
        <v>0.48150000000000004</v>
      </c>
      <c r="AN9" s="43">
        <f t="shared" si="4"/>
        <v>0.4405</v>
      </c>
      <c r="AO9" s="43">
        <f t="shared" si="4"/>
        <v>0.25600000000000001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0.04</v>
      </c>
      <c r="L10" s="27">
        <v>0.433</v>
      </c>
      <c r="M10" s="46">
        <v>0.13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5.1999999999999998E-2</v>
      </c>
      <c r="Z10" s="16">
        <v>0.41199999999999998</v>
      </c>
      <c r="AA10" s="26">
        <v>0.14499999999999999</v>
      </c>
      <c r="AD10" s="44">
        <f>MEDIAN(B21:B22)</f>
        <v>0.38900000000000001</v>
      </c>
      <c r="AE10" s="44">
        <f t="shared" ref="AE10:AN10" si="5">MEDIAN(C21:C22)</f>
        <v>0.27050000000000002</v>
      </c>
      <c r="AF10" s="44">
        <f t="shared" si="5"/>
        <v>0.32850000000000001</v>
      </c>
      <c r="AG10" s="44">
        <f t="shared" si="5"/>
        <v>0.316</v>
      </c>
      <c r="AH10" s="44">
        <f t="shared" si="5"/>
        <v>0.2215</v>
      </c>
      <c r="AI10" s="44">
        <f t="shared" si="5"/>
        <v>0.45850000000000002</v>
      </c>
      <c r="AJ10" s="44">
        <f t="shared" si="5"/>
        <v>0.2545</v>
      </c>
      <c r="AK10" s="44">
        <f t="shared" si="5"/>
        <v>0.22850000000000001</v>
      </c>
      <c r="AL10" s="44">
        <f t="shared" si="5"/>
        <v>0.45500000000000002</v>
      </c>
      <c r="AM10" s="44">
        <f t="shared" si="5"/>
        <v>0.25700000000000001</v>
      </c>
      <c r="AN10" s="44">
        <f t="shared" si="5"/>
        <v>0.44400000000000001</v>
      </c>
      <c r="AO10" s="44">
        <f>MEDIAN(M21:M22)</f>
        <v>0.26400000000000001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112</v>
      </c>
      <c r="M11" s="30">
        <f>MEDIAN(M9:M10)</f>
        <v>0.13200000000000001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112</v>
      </c>
      <c r="AA11" s="30">
        <f>MEDIAN(AA9:AA10)</f>
        <v>0.14349999999999999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2.8284271247461927E-3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2.1213203435596446E-3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0.14048528137423857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0.14986396103067892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104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107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110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0.49399999999999999</v>
      </c>
      <c r="C17" s="16">
        <v>0.36599999999999999</v>
      </c>
      <c r="D17" s="16">
        <v>0.40400000000000003</v>
      </c>
      <c r="E17" s="16">
        <v>0.438</v>
      </c>
      <c r="F17" s="16">
        <v>0.39800000000000002</v>
      </c>
      <c r="G17" s="16">
        <v>0.40899999999999997</v>
      </c>
      <c r="H17" s="16">
        <v>0.44900000000000001</v>
      </c>
      <c r="I17" s="16">
        <v>0.42099999999999999</v>
      </c>
      <c r="J17" s="16">
        <v>0.503</v>
      </c>
      <c r="K17" s="16">
        <v>0.442</v>
      </c>
      <c r="L17" s="16">
        <v>0.39400000000000002</v>
      </c>
      <c r="M17" s="16">
        <v>0.29199999999999998</v>
      </c>
      <c r="O17" s="2" t="s">
        <v>1</v>
      </c>
      <c r="P17" s="16">
        <v>0.42399999999999999</v>
      </c>
      <c r="Q17" s="16">
        <v>0.36399999999999999</v>
      </c>
      <c r="R17" s="16">
        <v>0.41299999999999998</v>
      </c>
      <c r="S17" s="16">
        <v>0.438</v>
      </c>
      <c r="T17" s="16">
        <v>0.312</v>
      </c>
      <c r="U17" s="16">
        <v>0.45600000000000002</v>
      </c>
      <c r="V17" s="16">
        <v>0.371</v>
      </c>
      <c r="W17" s="16">
        <v>0.40300000000000002</v>
      </c>
      <c r="X17" s="16">
        <v>0.46200000000000002</v>
      </c>
      <c r="Y17" s="16">
        <v>0.502</v>
      </c>
      <c r="Z17" s="16">
        <v>0.40500000000000003</v>
      </c>
      <c r="AA17" s="16">
        <v>0.33800000000000002</v>
      </c>
      <c r="AD17" s="43">
        <f>MEDIAN(P3:P4)</f>
        <v>0.48749999999999999</v>
      </c>
      <c r="AE17" s="43">
        <f t="shared" ref="AE17:AO17" si="6">MEDIAN(Q3:Q4)</f>
        <v>0.3795</v>
      </c>
      <c r="AF17" s="43">
        <f t="shared" si="6"/>
        <v>0.52350000000000008</v>
      </c>
      <c r="AG17" s="43">
        <f t="shared" si="6"/>
        <v>0.46399999999999997</v>
      </c>
      <c r="AH17" s="43">
        <f t="shared" si="6"/>
        <v>0.33350000000000002</v>
      </c>
      <c r="AI17" s="43">
        <f t="shared" si="6"/>
        <v>0.45699999999999996</v>
      </c>
      <c r="AJ17" s="43">
        <f t="shared" si="6"/>
        <v>0.3135</v>
      </c>
      <c r="AK17" s="43">
        <f t="shared" si="6"/>
        <v>0.33899999999999997</v>
      </c>
      <c r="AL17" s="43">
        <f t="shared" si="6"/>
        <v>0.496</v>
      </c>
      <c r="AM17" s="43">
        <f t="shared" si="6"/>
        <v>0.45950000000000002</v>
      </c>
      <c r="AN17" s="43">
        <f t="shared" si="6"/>
        <v>0.44950000000000001</v>
      </c>
      <c r="AO17" s="43">
        <f t="shared" si="6"/>
        <v>0.28350000000000003</v>
      </c>
    </row>
    <row r="18" spans="1:41" ht="16">
      <c r="A18" s="2" t="s">
        <v>2</v>
      </c>
      <c r="B18" s="16">
        <v>0.39800000000000002</v>
      </c>
      <c r="C18" s="16">
        <v>0.32600000000000001</v>
      </c>
      <c r="D18" s="16">
        <v>0.45600000000000002</v>
      </c>
      <c r="E18" s="16">
        <v>0.45300000000000001</v>
      </c>
      <c r="F18" s="16">
        <v>0.37</v>
      </c>
      <c r="G18" s="16">
        <v>0.41399999999999998</v>
      </c>
      <c r="H18" s="16">
        <v>0.47199999999999998</v>
      </c>
      <c r="I18" s="16">
        <v>0.39200000000000002</v>
      </c>
      <c r="J18" s="16">
        <v>0.443</v>
      </c>
      <c r="K18" s="16">
        <v>0.42199999999999999</v>
      </c>
      <c r="L18" s="16">
        <v>0.48299999999999998</v>
      </c>
      <c r="M18" s="16">
        <v>0.28799999999999998</v>
      </c>
      <c r="O18" s="2" t="s">
        <v>2</v>
      </c>
      <c r="P18" s="16">
        <v>0.40899999999999997</v>
      </c>
      <c r="Q18" s="16">
        <v>0.39900000000000002</v>
      </c>
      <c r="R18" s="16">
        <v>0.45100000000000001</v>
      </c>
      <c r="S18" s="16">
        <v>0.47299999999999998</v>
      </c>
      <c r="T18" s="16">
        <v>0.34300000000000003</v>
      </c>
      <c r="U18" s="16">
        <v>0.502</v>
      </c>
      <c r="V18" s="16">
        <v>0.372</v>
      </c>
      <c r="W18" s="16">
        <v>0.41199999999999998</v>
      </c>
      <c r="X18" s="16">
        <v>0.443</v>
      </c>
      <c r="Y18" s="16">
        <v>0.49199999999999999</v>
      </c>
      <c r="Z18" s="16">
        <v>0.51200000000000001</v>
      </c>
      <c r="AA18" s="16">
        <v>0.34100000000000003</v>
      </c>
      <c r="AD18" s="43">
        <f>MEDIAN(P5:P6)</f>
        <v>0.29749999999999999</v>
      </c>
      <c r="AE18" s="43">
        <f t="shared" ref="AE18:AO18" si="7">MEDIAN(Q5:Q6)</f>
        <v>0.3805</v>
      </c>
      <c r="AF18" s="43">
        <f t="shared" si="7"/>
        <v>0.46950000000000003</v>
      </c>
      <c r="AG18" s="43">
        <f t="shared" si="7"/>
        <v>0.308</v>
      </c>
      <c r="AH18" s="43">
        <f t="shared" si="7"/>
        <v>0.49299999999999999</v>
      </c>
      <c r="AI18" s="43">
        <f t="shared" si="7"/>
        <v>0.45750000000000002</v>
      </c>
      <c r="AJ18" s="43">
        <f t="shared" si="7"/>
        <v>0.45950000000000002</v>
      </c>
      <c r="AK18" s="43">
        <f t="shared" si="7"/>
        <v>0.40049999999999997</v>
      </c>
      <c r="AL18" s="43">
        <f t="shared" si="7"/>
        <v>0.45950000000000002</v>
      </c>
      <c r="AM18" s="43">
        <f t="shared" si="7"/>
        <v>0.51750000000000007</v>
      </c>
      <c r="AN18" s="43">
        <f t="shared" si="7"/>
        <v>0.48349999999999999</v>
      </c>
      <c r="AO18" s="43">
        <f t="shared" si="7"/>
        <v>0.30299999999999999</v>
      </c>
    </row>
    <row r="19" spans="1:41" ht="17" thickBot="1">
      <c r="A19" s="2" t="s">
        <v>3</v>
      </c>
      <c r="B19" s="16">
        <v>0.28599999999999998</v>
      </c>
      <c r="C19" s="16">
        <v>0.41399999999999998</v>
      </c>
      <c r="D19" s="16">
        <v>0.47599999999999998</v>
      </c>
      <c r="E19" s="16">
        <v>0.27900000000000003</v>
      </c>
      <c r="F19" s="16">
        <v>0.41199999999999998</v>
      </c>
      <c r="G19" s="16">
        <v>0.443</v>
      </c>
      <c r="H19" s="16">
        <v>0.40400000000000003</v>
      </c>
      <c r="I19" s="16">
        <v>0.42099999999999999</v>
      </c>
      <c r="J19" s="16">
        <v>0.45100000000000001</v>
      </c>
      <c r="K19" s="16">
        <v>0.498</v>
      </c>
      <c r="L19" s="16">
        <v>0.46700000000000003</v>
      </c>
      <c r="M19" s="16">
        <v>0.23499999999999999</v>
      </c>
      <c r="O19" s="2" t="s">
        <v>3</v>
      </c>
      <c r="P19" s="16">
        <v>0.20699999999999999</v>
      </c>
      <c r="Q19" s="16">
        <v>0.36399999999999999</v>
      </c>
      <c r="R19" s="16">
        <v>0.496</v>
      </c>
      <c r="S19" s="16">
        <v>0.219</v>
      </c>
      <c r="T19" s="16">
        <v>0.42199999999999999</v>
      </c>
      <c r="U19" s="16">
        <v>0.51200000000000001</v>
      </c>
      <c r="V19" s="16">
        <v>0.498</v>
      </c>
      <c r="W19" s="16">
        <v>0.439</v>
      </c>
      <c r="X19" s="16">
        <v>0.441</v>
      </c>
      <c r="Y19" s="16">
        <v>0.43</v>
      </c>
      <c r="Z19" s="16">
        <v>0.44800000000000001</v>
      </c>
      <c r="AA19" s="16">
        <v>0.32800000000000001</v>
      </c>
      <c r="AD19" s="44">
        <f>MEDIAN(P7:P8)</f>
        <v>0.45999999999999996</v>
      </c>
      <c r="AE19" s="44">
        <f t="shared" ref="AE19:AO19" si="8">MEDIAN(Q7:Q8)</f>
        <v>0.3155</v>
      </c>
      <c r="AF19" s="44">
        <f t="shared" si="8"/>
        <v>0.2505</v>
      </c>
      <c r="AG19" s="44">
        <f t="shared" si="8"/>
        <v>0.314</v>
      </c>
      <c r="AH19" s="44">
        <f t="shared" si="8"/>
        <v>0.25950000000000001</v>
      </c>
      <c r="AI19" s="44">
        <f t="shared" si="8"/>
        <v>0.26600000000000001</v>
      </c>
      <c r="AJ19" s="44">
        <f t="shared" si="8"/>
        <v>0.32899999999999996</v>
      </c>
      <c r="AK19" s="44">
        <f t="shared" si="8"/>
        <v>0.35650000000000004</v>
      </c>
      <c r="AL19" s="44">
        <f t="shared" si="8"/>
        <v>0.48749999999999999</v>
      </c>
      <c r="AM19" s="44">
        <f t="shared" si="8"/>
        <v>0.23799999999999999</v>
      </c>
      <c r="AN19" s="44">
        <f t="shared" si="8"/>
        <v>0.48899999999999999</v>
      </c>
      <c r="AO19" s="44">
        <f t="shared" si="8"/>
        <v>0.36749999999999999</v>
      </c>
    </row>
    <row r="20" spans="1:41" ht="16">
      <c r="A20" s="2" t="s">
        <v>4</v>
      </c>
      <c r="B20" s="16">
        <v>0.29899999999999999</v>
      </c>
      <c r="C20" s="16">
        <v>0.45800000000000002</v>
      </c>
      <c r="D20" s="16">
        <v>0.33300000000000002</v>
      </c>
      <c r="E20" s="16">
        <v>0.25800000000000001</v>
      </c>
      <c r="F20" s="16">
        <v>0.40899999999999997</v>
      </c>
      <c r="G20" s="16">
        <v>0.45300000000000001</v>
      </c>
      <c r="H20" s="16">
        <v>0.38900000000000001</v>
      </c>
      <c r="I20" s="16">
        <v>0.42699999999999999</v>
      </c>
      <c r="J20" s="16">
        <v>0.41199999999999998</v>
      </c>
      <c r="K20" s="16">
        <v>0.46500000000000002</v>
      </c>
      <c r="L20" s="16">
        <v>0.41399999999999998</v>
      </c>
      <c r="M20" s="16">
        <v>0.27700000000000002</v>
      </c>
      <c r="O20" s="2" t="s">
        <v>4</v>
      </c>
      <c r="P20" s="16">
        <v>0.23300000000000001</v>
      </c>
      <c r="Q20" s="16">
        <v>0.47799999999999998</v>
      </c>
      <c r="R20" s="16">
        <v>0.49299999999999999</v>
      </c>
      <c r="S20" s="16">
        <v>0.23799999999999999</v>
      </c>
      <c r="T20" s="16">
        <v>0.434</v>
      </c>
      <c r="U20" s="16">
        <v>0.503</v>
      </c>
      <c r="V20" s="16">
        <v>0.50600000000000001</v>
      </c>
      <c r="W20" s="16">
        <v>0.39900000000000002</v>
      </c>
      <c r="X20" s="16">
        <v>0.45200000000000001</v>
      </c>
      <c r="Y20" s="16">
        <v>0.41199999999999998</v>
      </c>
      <c r="Z20" s="16">
        <v>0.47599999999999998</v>
      </c>
      <c r="AA20" s="16">
        <v>0.34799999999999998</v>
      </c>
    </row>
    <row r="21" spans="1:41" ht="17" thickBot="1">
      <c r="A21" s="2" t="s">
        <v>5</v>
      </c>
      <c r="B21" s="16">
        <v>0.36599999999999999</v>
      </c>
      <c r="C21" s="16">
        <v>0.32800000000000001</v>
      </c>
      <c r="D21" s="16">
        <v>0.34200000000000003</v>
      </c>
      <c r="E21" s="16">
        <v>0.30199999999999999</v>
      </c>
      <c r="F21" s="16">
        <v>0.23</v>
      </c>
      <c r="G21" s="16">
        <v>0.434</v>
      </c>
      <c r="H21" s="16">
        <v>0.23200000000000001</v>
      </c>
      <c r="I21" s="16">
        <v>0.22500000000000001</v>
      </c>
      <c r="J21" s="16">
        <v>0.443</v>
      </c>
      <c r="K21" s="16">
        <v>0.24099999999999999</v>
      </c>
      <c r="L21" s="16">
        <v>0.437</v>
      </c>
      <c r="M21" s="16">
        <v>0.26500000000000001</v>
      </c>
      <c r="O21" s="2" t="s">
        <v>5</v>
      </c>
      <c r="P21" s="16">
        <v>0.40600000000000003</v>
      </c>
      <c r="Q21" s="16">
        <v>0.26700000000000002</v>
      </c>
      <c r="R21" s="16">
        <v>0.20799999999999999</v>
      </c>
      <c r="S21" s="16">
        <v>0.26600000000000001</v>
      </c>
      <c r="T21" s="16">
        <v>0.371</v>
      </c>
      <c r="U21" s="16">
        <v>0.314</v>
      </c>
      <c r="V21" s="16">
        <v>0.36199999999999999</v>
      </c>
      <c r="W21" s="16">
        <v>0.32200000000000001</v>
      </c>
      <c r="X21" s="16">
        <v>0.43</v>
      </c>
      <c r="Y21" s="16">
        <v>0.371</v>
      </c>
      <c r="Z21" s="16">
        <v>0.439</v>
      </c>
      <c r="AA21" s="16">
        <v>0.35599999999999998</v>
      </c>
    </row>
    <row r="22" spans="1:41" ht="16">
      <c r="A22" s="2" t="s">
        <v>6</v>
      </c>
      <c r="B22" s="16">
        <v>0.41199999999999998</v>
      </c>
      <c r="C22" s="16">
        <v>0.21299999999999999</v>
      </c>
      <c r="D22" s="16">
        <v>0.315</v>
      </c>
      <c r="E22" s="16">
        <v>0.33</v>
      </c>
      <c r="F22" s="16">
        <v>0.21299999999999999</v>
      </c>
      <c r="G22" s="16">
        <v>0.48299999999999998</v>
      </c>
      <c r="H22" s="16">
        <v>0.27700000000000002</v>
      </c>
      <c r="I22" s="16">
        <v>0.23200000000000001</v>
      </c>
      <c r="J22" s="16">
        <v>0.46700000000000003</v>
      </c>
      <c r="K22" s="16">
        <v>0.27300000000000002</v>
      </c>
      <c r="L22" s="16">
        <v>0.45100000000000001</v>
      </c>
      <c r="M22" s="16">
        <v>0.26300000000000001</v>
      </c>
      <c r="O22" s="2" t="s">
        <v>6</v>
      </c>
      <c r="P22" s="16">
        <v>0.45300000000000001</v>
      </c>
      <c r="Q22" s="16">
        <v>0.28999999999999998</v>
      </c>
      <c r="R22" s="16">
        <v>0.21299999999999999</v>
      </c>
      <c r="S22" s="16">
        <v>0.28299999999999997</v>
      </c>
      <c r="T22" s="16">
        <v>0.35299999999999998</v>
      </c>
      <c r="U22" s="16">
        <v>0.32300000000000001</v>
      </c>
      <c r="V22" s="16">
        <v>0.34699999999999998</v>
      </c>
      <c r="W22" s="16">
        <v>0.34499999999999997</v>
      </c>
      <c r="X22" s="16">
        <v>0.49299999999999999</v>
      </c>
      <c r="Y22" s="16">
        <v>0.34699999999999998</v>
      </c>
      <c r="Z22" s="16">
        <v>0.40899999999999997</v>
      </c>
      <c r="AA22" s="16">
        <v>0.35299999999999998</v>
      </c>
      <c r="AD22" s="73" t="s">
        <v>108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3.5999999999999997E-2</v>
      </c>
      <c r="L23" s="16">
        <v>0.38900000000000001</v>
      </c>
      <c r="M23" s="26">
        <v>0.122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3.5000000000000003E-2</v>
      </c>
      <c r="Z23" s="16">
        <v>0.33400000000000002</v>
      </c>
      <c r="AA23" s="26">
        <v>0.11</v>
      </c>
      <c r="AD23" s="43">
        <f>MEDIAN(P17:P18)</f>
        <v>0.41649999999999998</v>
      </c>
      <c r="AE23" s="43">
        <f t="shared" ref="AE23:AN23" si="9">MEDIAN(Q17:Q18)</f>
        <v>0.38150000000000001</v>
      </c>
      <c r="AF23" s="43">
        <f t="shared" si="9"/>
        <v>0.432</v>
      </c>
      <c r="AG23" s="43">
        <f t="shared" si="9"/>
        <v>0.45550000000000002</v>
      </c>
      <c r="AH23" s="43">
        <f t="shared" si="9"/>
        <v>0.32750000000000001</v>
      </c>
      <c r="AI23" s="43">
        <f t="shared" si="9"/>
        <v>0.47899999999999998</v>
      </c>
      <c r="AJ23" s="43">
        <f t="shared" si="9"/>
        <v>0.3715</v>
      </c>
      <c r="AK23" s="43">
        <f t="shared" si="9"/>
        <v>0.40749999999999997</v>
      </c>
      <c r="AL23" s="43">
        <f t="shared" si="9"/>
        <v>0.45250000000000001</v>
      </c>
      <c r="AM23" s="43">
        <f t="shared" si="9"/>
        <v>0.497</v>
      </c>
      <c r="AN23" s="43">
        <f t="shared" si="9"/>
        <v>0.45850000000000002</v>
      </c>
      <c r="AO23" s="43">
        <f>MEDIAN(AA17:AA18)</f>
        <v>0.33950000000000002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3.6999999999999998E-2</v>
      </c>
      <c r="L24" s="16">
        <v>0.40200000000000002</v>
      </c>
      <c r="M24" s="26">
        <v>0.105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4.7E-2</v>
      </c>
      <c r="Z24" s="16">
        <v>0.38900000000000001</v>
      </c>
      <c r="AA24" s="26">
        <v>0.14099999999999999</v>
      </c>
      <c r="AD24" s="43">
        <f>MEDIAN(P19:P20)</f>
        <v>0.22</v>
      </c>
      <c r="AE24" s="43">
        <f t="shared" ref="AE24:AN24" si="10">MEDIAN(Q19:Q20)</f>
        <v>0.42099999999999999</v>
      </c>
      <c r="AF24" s="43">
        <f t="shared" si="10"/>
        <v>0.4945</v>
      </c>
      <c r="AG24" s="43">
        <f t="shared" si="10"/>
        <v>0.22849999999999998</v>
      </c>
      <c r="AH24" s="43">
        <f t="shared" si="10"/>
        <v>0.42799999999999999</v>
      </c>
      <c r="AI24" s="43">
        <f t="shared" si="10"/>
        <v>0.50750000000000006</v>
      </c>
      <c r="AJ24" s="43">
        <f t="shared" si="10"/>
        <v>0.502</v>
      </c>
      <c r="AK24" s="43">
        <f t="shared" si="10"/>
        <v>0.41900000000000004</v>
      </c>
      <c r="AL24" s="43">
        <f t="shared" si="10"/>
        <v>0.44650000000000001</v>
      </c>
      <c r="AM24" s="43">
        <f t="shared" si="10"/>
        <v>0.42099999999999999</v>
      </c>
      <c r="AN24" s="43">
        <f t="shared" si="10"/>
        <v>0.46199999999999997</v>
      </c>
      <c r="AO24" s="43">
        <f>MEDIAN(AA19:AA20)</f>
        <v>0.33799999999999997</v>
      </c>
    </row>
    <row r="25" spans="1:41" ht="16" thickBot="1">
      <c r="L25" s="77" t="s">
        <v>112</v>
      </c>
      <c r="M25" s="30">
        <f>MEDIAN(M23:M24)</f>
        <v>0.11349999999999999</v>
      </c>
      <c r="Z25" s="77" t="s">
        <v>112</v>
      </c>
      <c r="AA25" s="30">
        <f>MEDIAN(AA23:AA24)</f>
        <v>0.1255</v>
      </c>
      <c r="AD25" s="44">
        <f>MEDIAN(P21:P22)</f>
        <v>0.42949999999999999</v>
      </c>
      <c r="AE25" s="44">
        <f t="shared" ref="AE25:AN25" si="11">MEDIAN(Q21:Q22)</f>
        <v>0.27849999999999997</v>
      </c>
      <c r="AF25" s="44">
        <f t="shared" si="11"/>
        <v>0.21049999999999999</v>
      </c>
      <c r="AG25" s="44">
        <f t="shared" si="11"/>
        <v>0.27449999999999997</v>
      </c>
      <c r="AH25" s="44">
        <f t="shared" si="11"/>
        <v>0.36199999999999999</v>
      </c>
      <c r="AI25" s="44">
        <f t="shared" si="11"/>
        <v>0.31850000000000001</v>
      </c>
      <c r="AJ25" s="44">
        <f t="shared" si="11"/>
        <v>0.35449999999999998</v>
      </c>
      <c r="AK25" s="44">
        <f t="shared" si="11"/>
        <v>0.33350000000000002</v>
      </c>
      <c r="AL25" s="44">
        <f t="shared" si="11"/>
        <v>0.46150000000000002</v>
      </c>
      <c r="AM25" s="44">
        <f t="shared" si="11"/>
        <v>0.35899999999999999</v>
      </c>
      <c r="AN25" s="44">
        <f t="shared" si="11"/>
        <v>0.42399999999999999</v>
      </c>
      <c r="AO25" s="44">
        <f>MEDIAN(AA21:AA22)</f>
        <v>0.35449999999999998</v>
      </c>
    </row>
    <row r="26" spans="1:41" ht="15">
      <c r="L26" s="31" t="s">
        <v>49</v>
      </c>
      <c r="M26" s="32">
        <f>STDEV(M23:M24)</f>
        <v>1.2020815280171309E-2</v>
      </c>
      <c r="Z26" s="31" t="s">
        <v>49</v>
      </c>
      <c r="AA26" s="32">
        <f>STDEV(AA23:AA24)</f>
        <v>2.1920310216782854E-2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0.14956244584051392</v>
      </c>
      <c r="Z27" s="34" t="s">
        <v>44</v>
      </c>
      <c r="AA27" s="35">
        <f>AA25+(3*AA26)</f>
        <v>0.19126093065034855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:AO1"/>
    <mergeCell ref="AD7:AO7"/>
    <mergeCell ref="AD16:AO16"/>
    <mergeCell ref="AD22:AO22"/>
    <mergeCell ref="B1:M1"/>
    <mergeCell ref="P1:AA1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opLeftCell="A9" workbookViewId="0">
      <selection activeCell="Q36" sqref="Q36"/>
    </sheetView>
  </sheetViews>
  <sheetFormatPr baseColWidth="10" defaultColWidth="8.83203125" defaultRowHeight="14" x14ac:dyDescent="0"/>
  <sheetData>
    <row r="1" spans="1:27">
      <c r="B1" s="76" t="s">
        <v>102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112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0.222</v>
      </c>
      <c r="C3" s="16">
        <v>0.33100000000000002</v>
      </c>
      <c r="D3" s="16">
        <v>0.33200000000000002</v>
      </c>
      <c r="E3" s="16">
        <v>0.33900000000000002</v>
      </c>
      <c r="F3" s="16">
        <v>0.33600000000000002</v>
      </c>
      <c r="G3" s="16">
        <v>0.23400000000000001</v>
      </c>
      <c r="H3" s="16">
        <v>0.24299999999999999</v>
      </c>
      <c r="I3" s="16">
        <v>0.32700000000000001</v>
      </c>
      <c r="J3" s="16">
        <v>0.23100000000000001</v>
      </c>
      <c r="K3" s="16">
        <v>0.22800000000000001</v>
      </c>
      <c r="L3" s="16">
        <v>0.33100000000000002</v>
      </c>
      <c r="M3" s="16">
        <v>0.32700000000000001</v>
      </c>
      <c r="P3" s="24">
        <f>MEDIAN(B3:B4)</f>
        <v>0.22450000000000001</v>
      </c>
      <c r="Q3" s="24">
        <f>MEDIAN(C3:C4)</f>
        <v>0.38150000000000001</v>
      </c>
      <c r="R3" s="24">
        <f>MEDIAN(D3:D4)</f>
        <v>0.32950000000000002</v>
      </c>
      <c r="S3" s="24">
        <f>MEDIAN(E3:E4)</f>
        <v>0.33650000000000002</v>
      </c>
      <c r="T3" s="24">
        <f>MEDIAN(F3:F4)</f>
        <v>0.27450000000000002</v>
      </c>
      <c r="U3" s="24">
        <f t="shared" ref="U3:Y3" si="0">MEDIAN(G3:G4)</f>
        <v>0.23300000000000001</v>
      </c>
      <c r="V3" s="24">
        <f t="shared" si="0"/>
        <v>0.24</v>
      </c>
      <c r="W3" s="24">
        <f t="shared" si="0"/>
        <v>0.32</v>
      </c>
      <c r="X3" s="24">
        <f t="shared" si="0"/>
        <v>0.23250000000000001</v>
      </c>
      <c r="Y3" s="24">
        <f t="shared" si="0"/>
        <v>0.23050000000000001</v>
      </c>
      <c r="Z3" s="24">
        <f>MEDIAN(L3:L4)</f>
        <v>0.33500000000000002</v>
      </c>
      <c r="AA3" s="24">
        <f>MEDIAN(M3:M4)</f>
        <v>0.32850000000000001</v>
      </c>
    </row>
    <row r="4" spans="1:27" ht="16">
      <c r="A4" s="2" t="s">
        <v>2</v>
      </c>
      <c r="B4" s="16">
        <v>0.22700000000000001</v>
      </c>
      <c r="C4" s="16">
        <v>0.432</v>
      </c>
      <c r="D4" s="16">
        <v>0.32700000000000001</v>
      </c>
      <c r="E4" s="16">
        <v>0.33400000000000002</v>
      </c>
      <c r="F4" s="16">
        <v>0.21299999999999999</v>
      </c>
      <c r="G4" s="16">
        <v>0.23200000000000001</v>
      </c>
      <c r="H4" s="16">
        <v>0.23699999999999999</v>
      </c>
      <c r="I4" s="16">
        <v>0.313</v>
      </c>
      <c r="J4" s="16">
        <v>0.23400000000000001</v>
      </c>
      <c r="K4" s="16">
        <v>0.23300000000000001</v>
      </c>
      <c r="L4" s="16">
        <v>0.33900000000000002</v>
      </c>
      <c r="M4" s="16">
        <v>0.33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0.23200000000000001</v>
      </c>
      <c r="C5" s="16">
        <v>0.32900000000000001</v>
      </c>
      <c r="D5" s="16">
        <v>0.32900000000000001</v>
      </c>
      <c r="E5" s="16">
        <v>0.34100000000000003</v>
      </c>
      <c r="F5" s="16">
        <v>0.24299999999999999</v>
      </c>
      <c r="G5" s="16">
        <v>0.312</v>
      </c>
      <c r="H5" s="16">
        <v>0.32800000000000001</v>
      </c>
      <c r="I5" s="16">
        <v>0.22800000000000001</v>
      </c>
      <c r="J5" s="16"/>
      <c r="K5" s="16"/>
      <c r="L5" s="16"/>
      <c r="M5" s="16"/>
      <c r="P5" s="24">
        <f>MEDIAN(B5:B6)</f>
        <v>0.23849999999999999</v>
      </c>
      <c r="Q5" s="24">
        <f t="shared" ref="Q5:V5" si="1">MEDIAN(C5:C6)</f>
        <v>0.3775</v>
      </c>
      <c r="R5" s="24">
        <f t="shared" si="1"/>
        <v>0.38550000000000001</v>
      </c>
      <c r="S5" s="24">
        <f t="shared" si="1"/>
        <v>0.33750000000000002</v>
      </c>
      <c r="T5" s="24">
        <f t="shared" si="1"/>
        <v>0.23449999999999999</v>
      </c>
      <c r="U5" s="24">
        <f t="shared" si="1"/>
        <v>0.32450000000000001</v>
      </c>
      <c r="V5" s="24">
        <f t="shared" si="1"/>
        <v>0.32700000000000001</v>
      </c>
      <c r="W5" s="24">
        <f>MEDIAN(I5:I6)</f>
        <v>0.23249999999999998</v>
      </c>
      <c r="X5" s="24"/>
      <c r="Y5" s="24"/>
      <c r="Z5" s="15"/>
      <c r="AA5" s="15"/>
    </row>
    <row r="6" spans="1:27" ht="16">
      <c r="A6" s="2" t="s">
        <v>4</v>
      </c>
      <c r="B6" s="16">
        <v>0.245</v>
      </c>
      <c r="C6" s="16">
        <v>0.42599999999999999</v>
      </c>
      <c r="D6" s="16">
        <v>0.442</v>
      </c>
      <c r="E6" s="16">
        <v>0.33400000000000002</v>
      </c>
      <c r="F6" s="16">
        <v>0.22600000000000001</v>
      </c>
      <c r="G6" s="16">
        <v>0.33700000000000002</v>
      </c>
      <c r="H6" s="16">
        <v>0.32600000000000001</v>
      </c>
      <c r="I6" s="16">
        <v>0.23699999999999999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0.33300000000000002</v>
      </c>
      <c r="C7" s="16">
        <v>0.42699999999999999</v>
      </c>
      <c r="D7" s="16">
        <v>0.42299999999999999</v>
      </c>
      <c r="E7" s="16">
        <v>0.42799999999999999</v>
      </c>
      <c r="F7" s="16">
        <v>0.32300000000000001</v>
      </c>
      <c r="G7" s="16">
        <v>0.33800000000000002</v>
      </c>
      <c r="H7" s="16">
        <v>0.23799999999999999</v>
      </c>
      <c r="I7" s="16">
        <v>0.33600000000000002</v>
      </c>
      <c r="J7" s="16">
        <v>0.439</v>
      </c>
      <c r="K7" s="16">
        <v>0.34499999999999997</v>
      </c>
      <c r="L7" s="16">
        <v>0.32700000000000001</v>
      </c>
      <c r="M7" s="16">
        <v>0.33600000000000002</v>
      </c>
      <c r="P7" s="24">
        <f>MEDIAN(B7:B8)</f>
        <v>0.33550000000000002</v>
      </c>
      <c r="Q7" s="24">
        <f t="shared" ref="Q7:AA7" si="2">MEDIAN(C7:C8)</f>
        <v>0.3795</v>
      </c>
      <c r="R7" s="24">
        <f t="shared" si="2"/>
        <v>0.42699999999999999</v>
      </c>
      <c r="S7" s="24">
        <f t="shared" si="2"/>
        <v>0.38600000000000001</v>
      </c>
      <c r="T7" s="24">
        <f t="shared" si="2"/>
        <v>0.33</v>
      </c>
      <c r="U7" s="24">
        <f t="shared" si="2"/>
        <v>0.33500000000000002</v>
      </c>
      <c r="V7" s="24">
        <f t="shared" si="2"/>
        <v>0.23649999999999999</v>
      </c>
      <c r="W7" s="24">
        <f>MEDIAN(I7:I8)</f>
        <v>0.33150000000000002</v>
      </c>
      <c r="X7" s="24">
        <f t="shared" si="2"/>
        <v>0.438</v>
      </c>
      <c r="Y7" s="24">
        <f>MEDIAN(K7:K8)</f>
        <v>0.33399999999999996</v>
      </c>
      <c r="Z7" s="24">
        <f t="shared" si="2"/>
        <v>0.33150000000000002</v>
      </c>
      <c r="AA7" s="24">
        <f t="shared" si="2"/>
        <v>0.33500000000000002</v>
      </c>
    </row>
    <row r="8" spans="1:27" ht="16">
      <c r="A8" s="2" t="s">
        <v>6</v>
      </c>
      <c r="B8" s="16">
        <v>0.33800000000000002</v>
      </c>
      <c r="C8" s="16">
        <v>0.33200000000000002</v>
      </c>
      <c r="D8" s="16">
        <v>0.43099999999999999</v>
      </c>
      <c r="E8" s="16">
        <v>0.34399999999999997</v>
      </c>
      <c r="F8" s="16">
        <v>0.33700000000000002</v>
      </c>
      <c r="G8" s="16">
        <v>0.33200000000000002</v>
      </c>
      <c r="H8" s="16">
        <v>0.23499999999999999</v>
      </c>
      <c r="I8" s="16">
        <v>0.32700000000000001</v>
      </c>
      <c r="J8" s="16">
        <v>0.437</v>
      </c>
      <c r="K8" s="16">
        <v>0.32300000000000001</v>
      </c>
      <c r="L8" s="16">
        <v>0.33600000000000002</v>
      </c>
      <c r="M8" s="16">
        <v>0.33400000000000002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0.33800000000000002</v>
      </c>
      <c r="C9" s="16">
        <v>0.32600000000000001</v>
      </c>
      <c r="D9" s="16">
        <v>0.433</v>
      </c>
      <c r="E9" s="16">
        <v>0.33300000000000002</v>
      </c>
      <c r="F9" s="16">
        <v>0.24399999999999999</v>
      </c>
      <c r="G9" s="16">
        <v>0.313</v>
      </c>
      <c r="H9" s="16">
        <v>0.32700000000000001</v>
      </c>
      <c r="I9" s="16">
        <v>0.215</v>
      </c>
      <c r="J9" s="16"/>
      <c r="K9" s="16">
        <v>4.1000000000000002E-2</v>
      </c>
      <c r="L9" s="16">
        <v>0.33400000000000002</v>
      </c>
      <c r="M9" s="26">
        <v>0.14199999999999999</v>
      </c>
      <c r="P9" s="24">
        <f>MEDIAN(B9:B10)</f>
        <v>0.34250000000000003</v>
      </c>
      <c r="Q9" s="24">
        <f t="shared" ref="Q9:W9" si="3">MEDIAN(C9:C10)</f>
        <v>0.32750000000000001</v>
      </c>
      <c r="R9" s="24">
        <f t="shared" si="3"/>
        <v>0.38250000000000001</v>
      </c>
      <c r="S9" s="24">
        <f t="shared" si="3"/>
        <v>0.33550000000000002</v>
      </c>
      <c r="T9" s="24">
        <f t="shared" si="3"/>
        <v>0.2455</v>
      </c>
      <c r="U9" s="24">
        <f t="shared" si="3"/>
        <v>0.32</v>
      </c>
      <c r="V9" s="24">
        <f t="shared" si="3"/>
        <v>0.33050000000000002</v>
      </c>
      <c r="W9" s="24">
        <f t="shared" si="3"/>
        <v>0.2235</v>
      </c>
      <c r="X9" s="15"/>
      <c r="Y9" s="15"/>
      <c r="Z9" s="15"/>
      <c r="AA9" s="15"/>
    </row>
    <row r="10" spans="1:27" ht="17" thickBot="1">
      <c r="A10" s="2" t="s">
        <v>8</v>
      </c>
      <c r="B10" s="16">
        <v>0.34699999999999998</v>
      </c>
      <c r="C10" s="16">
        <v>0.32900000000000001</v>
      </c>
      <c r="D10" s="16">
        <v>0.33200000000000002</v>
      </c>
      <c r="E10" s="16">
        <v>0.33800000000000002</v>
      </c>
      <c r="F10" s="16">
        <v>0.247</v>
      </c>
      <c r="G10" s="16">
        <v>0.32700000000000001</v>
      </c>
      <c r="H10" s="16">
        <v>0.33400000000000002</v>
      </c>
      <c r="I10" s="16">
        <v>0.23200000000000001</v>
      </c>
      <c r="J10" s="16"/>
      <c r="K10" s="16">
        <v>3.9E-2</v>
      </c>
      <c r="L10" s="16">
        <v>0.39900000000000002</v>
      </c>
      <c r="M10" s="26">
        <v>0.13200000000000001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0.13700000000000001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7.0710678118654623E-3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0.15821320343559639</v>
      </c>
    </row>
    <row r="14" spans="1:27" ht="20">
      <c r="K14" s="14"/>
      <c r="L14" s="14"/>
      <c r="M14" s="14"/>
    </row>
    <row r="15" spans="1:27">
      <c r="B15" s="76" t="s">
        <v>103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0.22700000000000001</v>
      </c>
      <c r="C17" s="16">
        <v>0.26900000000000002</v>
      </c>
      <c r="D17" s="16">
        <v>0.245</v>
      </c>
      <c r="E17" s="16">
        <v>0.26700000000000002</v>
      </c>
      <c r="F17" s="16">
        <v>0.36599999999999999</v>
      </c>
      <c r="G17" s="16">
        <v>0.26700000000000002</v>
      </c>
      <c r="H17" s="16">
        <v>0.23499999999999999</v>
      </c>
      <c r="I17" s="16">
        <v>0.33100000000000002</v>
      </c>
      <c r="J17" s="16">
        <v>0.28100000000000003</v>
      </c>
      <c r="K17" s="16">
        <v>0.28599999999999998</v>
      </c>
      <c r="L17" s="16">
        <v>0.26400000000000001</v>
      </c>
      <c r="M17" s="16">
        <v>0.29199999999999998</v>
      </c>
      <c r="P17" s="24">
        <f>MEDIAN(B17:B18)</f>
        <v>0.22</v>
      </c>
      <c r="Q17" s="24">
        <f>MEDIAN(C17:C18)</f>
        <v>0.26800000000000002</v>
      </c>
      <c r="R17" s="24">
        <f>MEDIAN(D17:D18)</f>
        <v>0.23399999999999999</v>
      </c>
      <c r="S17" s="24">
        <f>MEDIAN(E17:E18)</f>
        <v>0.26050000000000001</v>
      </c>
      <c r="T17" s="24">
        <f>MEDIAN(F17:F18)</f>
        <v>0.36149999999999999</v>
      </c>
      <c r="U17" s="24">
        <f t="shared" ref="U17:Y17" si="4">MEDIAN(G17:G18)</f>
        <v>0.2445</v>
      </c>
      <c r="V17" s="24">
        <f t="shared" si="4"/>
        <v>0.23449999999999999</v>
      </c>
      <c r="W17" s="24">
        <f t="shared" si="4"/>
        <v>0.33050000000000002</v>
      </c>
      <c r="X17" s="24">
        <f>MEDIAN(J17:J18)</f>
        <v>0.28700000000000003</v>
      </c>
      <c r="Y17" s="24">
        <f t="shared" si="4"/>
        <v>0.25900000000000001</v>
      </c>
      <c r="Z17" s="24">
        <f>MEDIAN(L17:L18)</f>
        <v>0.26050000000000001</v>
      </c>
      <c r="AA17" s="24">
        <f>MEDIAN(M17:M18)</f>
        <v>0.29249999999999998</v>
      </c>
    </row>
    <row r="18" spans="1:27" ht="16">
      <c r="A18" s="2" t="s">
        <v>2</v>
      </c>
      <c r="B18" s="16">
        <v>0.21299999999999999</v>
      </c>
      <c r="C18" s="16">
        <v>0.26700000000000002</v>
      </c>
      <c r="D18" s="16">
        <v>0.223</v>
      </c>
      <c r="E18" s="16">
        <v>0.254</v>
      </c>
      <c r="F18" s="16">
        <v>0.35699999999999998</v>
      </c>
      <c r="G18" s="16">
        <v>0.222</v>
      </c>
      <c r="H18" s="16">
        <v>0.23400000000000001</v>
      </c>
      <c r="I18" s="16">
        <v>0.33</v>
      </c>
      <c r="J18" s="16">
        <v>0.29299999999999998</v>
      </c>
      <c r="K18" s="16">
        <v>0.23200000000000001</v>
      </c>
      <c r="L18" s="16">
        <v>0.25700000000000001</v>
      </c>
      <c r="M18" s="16">
        <v>0.29299999999999998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0.218</v>
      </c>
      <c r="C19" s="16">
        <v>0.253</v>
      </c>
      <c r="D19" s="16">
        <v>0.253</v>
      </c>
      <c r="E19" s="16">
        <v>0.45600000000000002</v>
      </c>
      <c r="F19" s="16">
        <v>0.27200000000000002</v>
      </c>
      <c r="G19" s="16">
        <v>0.33200000000000002</v>
      </c>
      <c r="H19" s="16">
        <v>0.316</v>
      </c>
      <c r="I19" s="16">
        <v>0.32900000000000001</v>
      </c>
      <c r="J19" s="16"/>
      <c r="K19" s="16"/>
      <c r="L19" s="16"/>
      <c r="M19" s="16"/>
      <c r="P19" s="24">
        <f>MEDIAN(B19:B20)</f>
        <v>0.22749999999999998</v>
      </c>
      <c r="Q19" s="24">
        <f t="shared" ref="Q19:V19" si="5">MEDIAN(C19:C20)</f>
        <v>0.249</v>
      </c>
      <c r="R19" s="24">
        <f t="shared" si="5"/>
        <v>0.26200000000000001</v>
      </c>
      <c r="S19" s="24">
        <f t="shared" si="5"/>
        <v>0.44450000000000001</v>
      </c>
      <c r="T19" s="24">
        <f t="shared" si="5"/>
        <v>0.26150000000000001</v>
      </c>
      <c r="U19" s="24">
        <f t="shared" si="5"/>
        <v>0.32950000000000002</v>
      </c>
      <c r="V19" s="24">
        <f t="shared" si="5"/>
        <v>0.31950000000000001</v>
      </c>
      <c r="W19" s="24">
        <f>MEDIAN(I19:I20)</f>
        <v>0.27800000000000002</v>
      </c>
      <c r="X19" s="24"/>
      <c r="Y19" s="24"/>
      <c r="Z19" s="15"/>
      <c r="AA19" s="15"/>
    </row>
    <row r="20" spans="1:27" ht="16">
      <c r="A20" s="2" t="s">
        <v>4</v>
      </c>
      <c r="B20" s="16">
        <v>0.23699999999999999</v>
      </c>
      <c r="C20" s="16">
        <v>0.245</v>
      </c>
      <c r="D20" s="16">
        <v>0.27100000000000002</v>
      </c>
      <c r="E20" s="16">
        <v>0.433</v>
      </c>
      <c r="F20" s="16">
        <v>0.251</v>
      </c>
      <c r="G20" s="16">
        <v>0.32700000000000001</v>
      </c>
      <c r="H20" s="16">
        <v>0.32300000000000001</v>
      </c>
      <c r="I20" s="16">
        <v>0.22700000000000001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0.24099999999999999</v>
      </c>
      <c r="C21" s="16">
        <v>0.33200000000000002</v>
      </c>
      <c r="D21" s="16">
        <v>0.28399999999999997</v>
      </c>
      <c r="E21" s="16">
        <v>0.46300000000000002</v>
      </c>
      <c r="F21" s="16">
        <v>0.27900000000000003</v>
      </c>
      <c r="G21" s="16">
        <v>0.26700000000000002</v>
      </c>
      <c r="H21" s="16">
        <v>0.22600000000000001</v>
      </c>
      <c r="I21" s="16">
        <v>0.23200000000000001</v>
      </c>
      <c r="J21" s="16">
        <v>0.23200000000000001</v>
      </c>
      <c r="K21" s="16">
        <v>0.29299999999999998</v>
      </c>
      <c r="L21" s="16">
        <v>0.27900000000000003</v>
      </c>
      <c r="M21" s="16">
        <v>0.29099999999999998</v>
      </c>
      <c r="P21" s="24">
        <f>MEDIAN(B21:B22)</f>
        <v>0.2515</v>
      </c>
      <c r="Q21" s="24">
        <f t="shared" ref="Q21:AA21" si="6">MEDIAN(C21:C22)</f>
        <v>0.33250000000000002</v>
      </c>
      <c r="R21" s="24">
        <f t="shared" si="6"/>
        <v>0.26300000000000001</v>
      </c>
      <c r="S21" s="24">
        <f t="shared" si="6"/>
        <v>0.443</v>
      </c>
      <c r="T21" s="24">
        <f t="shared" si="6"/>
        <v>0.28000000000000003</v>
      </c>
      <c r="U21" s="24">
        <f t="shared" si="6"/>
        <v>0.27900000000000003</v>
      </c>
      <c r="V21" s="24">
        <f t="shared" si="6"/>
        <v>0.2545</v>
      </c>
      <c r="W21" s="24">
        <f t="shared" si="6"/>
        <v>0.23</v>
      </c>
      <c r="X21" s="24">
        <f t="shared" si="6"/>
        <v>0.28250000000000003</v>
      </c>
      <c r="Y21" s="24">
        <f t="shared" si="6"/>
        <v>0.29799999999999999</v>
      </c>
      <c r="Z21" s="24">
        <f t="shared" si="6"/>
        <v>0.255</v>
      </c>
      <c r="AA21" s="24">
        <f t="shared" si="6"/>
        <v>0.29599999999999999</v>
      </c>
    </row>
    <row r="22" spans="1:27" ht="16">
      <c r="A22" s="2" t="s">
        <v>6</v>
      </c>
      <c r="B22" s="16">
        <v>0.26200000000000001</v>
      </c>
      <c r="C22" s="16">
        <v>0.33300000000000002</v>
      </c>
      <c r="D22" s="16">
        <v>0.24199999999999999</v>
      </c>
      <c r="E22" s="16">
        <v>0.42299999999999999</v>
      </c>
      <c r="F22" s="16">
        <v>0.28100000000000003</v>
      </c>
      <c r="G22" s="16">
        <v>0.29099999999999998</v>
      </c>
      <c r="H22" s="16">
        <v>0.28299999999999997</v>
      </c>
      <c r="I22" s="16">
        <v>0.22800000000000001</v>
      </c>
      <c r="J22" s="16">
        <v>0.33300000000000002</v>
      </c>
      <c r="K22" s="16">
        <v>0.30299999999999999</v>
      </c>
      <c r="L22" s="16">
        <v>0.23100000000000001</v>
      </c>
      <c r="M22" s="16">
        <v>0.30099999999999999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0.28299999999999997</v>
      </c>
      <c r="C23" s="16">
        <v>0.33400000000000002</v>
      </c>
      <c r="D23" s="16">
        <v>0.27700000000000002</v>
      </c>
      <c r="E23" s="16">
        <v>0.33500000000000002</v>
      </c>
      <c r="F23" s="16">
        <v>0.27900000000000003</v>
      </c>
      <c r="G23" s="16">
        <v>0.28299999999999997</v>
      </c>
      <c r="H23" s="16">
        <v>0.33400000000000002</v>
      </c>
      <c r="I23" s="16">
        <v>0.313</v>
      </c>
      <c r="J23" s="16"/>
      <c r="K23" s="16">
        <v>4.2000000000000003E-2</v>
      </c>
      <c r="L23" s="16">
        <v>0.379</v>
      </c>
      <c r="M23" s="26">
        <v>0.13300000000000001</v>
      </c>
      <c r="P23" s="24">
        <f>MEDIAN(B23:B24)</f>
        <v>0.26749999999999996</v>
      </c>
      <c r="Q23" s="24">
        <f t="shared" ref="Q23:V23" si="7">MEDIAN(C23:C24)</f>
        <v>0.34050000000000002</v>
      </c>
      <c r="R23" s="24">
        <f t="shared" si="7"/>
        <v>0.25900000000000001</v>
      </c>
      <c r="S23" s="24">
        <f t="shared" si="7"/>
        <v>0.33200000000000002</v>
      </c>
      <c r="T23" s="24">
        <f t="shared" si="7"/>
        <v>0.27350000000000002</v>
      </c>
      <c r="U23" s="24">
        <f t="shared" si="7"/>
        <v>0.27749999999999997</v>
      </c>
      <c r="V23" s="24">
        <f t="shared" si="7"/>
        <v>0.33100000000000002</v>
      </c>
      <c r="W23" s="24">
        <f>MEDIAN(I23:I24)</f>
        <v>0.32100000000000001</v>
      </c>
      <c r="X23" s="15"/>
      <c r="Y23" s="15"/>
      <c r="Z23" s="15"/>
      <c r="AA23" s="15"/>
    </row>
    <row r="24" spans="1:27" ht="17" thickBot="1">
      <c r="A24" s="2" t="s">
        <v>8</v>
      </c>
      <c r="B24" s="16">
        <v>0.252</v>
      </c>
      <c r="C24" s="16">
        <v>0.34699999999999998</v>
      </c>
      <c r="D24" s="16">
        <v>0.24099999999999999</v>
      </c>
      <c r="E24" s="16">
        <v>0.32900000000000001</v>
      </c>
      <c r="F24" s="16">
        <v>0.26800000000000002</v>
      </c>
      <c r="G24" s="16">
        <v>0.27200000000000002</v>
      </c>
      <c r="H24" s="16">
        <v>0.32800000000000001</v>
      </c>
      <c r="I24" s="16">
        <v>0.32900000000000001</v>
      </c>
      <c r="J24" s="16"/>
      <c r="K24" s="16">
        <v>3.4000000000000002E-2</v>
      </c>
      <c r="L24" s="16">
        <v>0.38700000000000001</v>
      </c>
      <c r="M24" s="26">
        <v>0.154</v>
      </c>
    </row>
    <row r="25" spans="1:27" ht="15">
      <c r="L25" s="29"/>
      <c r="M25" s="30">
        <f>MEDIAN(M23:M24)</f>
        <v>0.14350000000000002</v>
      </c>
    </row>
    <row r="26" spans="1:27" ht="15">
      <c r="L26" s="31"/>
      <c r="M26" s="32">
        <f>STDEV(M23:M24)</f>
        <v>1.4849242404917492E-2</v>
      </c>
    </row>
    <row r="27" spans="1:27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0.18804772721475249</v>
      </c>
    </row>
    <row r="29" spans="1:27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</row>
    <row r="30" spans="1:27">
      <c r="A30" s="15" t="s">
        <v>1</v>
      </c>
      <c r="B30" s="15" t="s">
        <v>114</v>
      </c>
      <c r="C30" s="15" t="s">
        <v>115</v>
      </c>
      <c r="D30" s="15" t="s">
        <v>116</v>
      </c>
      <c r="E30" s="15" t="s">
        <v>117</v>
      </c>
      <c r="F30" s="15" t="s">
        <v>118</v>
      </c>
      <c r="G30" s="15" t="s">
        <v>119</v>
      </c>
      <c r="H30" s="15" t="s">
        <v>120</v>
      </c>
      <c r="I30" s="15" t="s">
        <v>121</v>
      </c>
      <c r="J30" s="15" t="s">
        <v>122</v>
      </c>
      <c r="K30" s="15" t="s">
        <v>123</v>
      </c>
      <c r="L30" s="15" t="s">
        <v>124</v>
      </c>
      <c r="M30" s="15" t="s">
        <v>125</v>
      </c>
    </row>
    <row r="31" spans="1:27">
      <c r="A31" s="15" t="s">
        <v>2</v>
      </c>
      <c r="B31" s="15" t="s">
        <v>114</v>
      </c>
      <c r="C31" s="15" t="s">
        <v>115</v>
      </c>
      <c r="D31" s="15" t="s">
        <v>116</v>
      </c>
      <c r="E31" s="15" t="s">
        <v>117</v>
      </c>
      <c r="F31" s="15" t="s">
        <v>118</v>
      </c>
      <c r="G31" s="15" t="s">
        <v>119</v>
      </c>
      <c r="H31" s="15" t="s">
        <v>120</v>
      </c>
      <c r="I31" s="15" t="s">
        <v>121</v>
      </c>
      <c r="J31" s="15" t="s">
        <v>122</v>
      </c>
      <c r="K31" s="15" t="s">
        <v>123</v>
      </c>
      <c r="L31" s="15" t="s">
        <v>124</v>
      </c>
      <c r="M31" s="15" t="s">
        <v>125</v>
      </c>
    </row>
    <row r="32" spans="1:27">
      <c r="A32" s="15" t="s">
        <v>3</v>
      </c>
      <c r="B32" s="15" t="s">
        <v>126</v>
      </c>
      <c r="C32" s="15" t="s">
        <v>127</v>
      </c>
      <c r="D32" s="15" t="s">
        <v>128</v>
      </c>
      <c r="E32" s="15" t="s">
        <v>129</v>
      </c>
      <c r="F32" s="15" t="s">
        <v>130</v>
      </c>
      <c r="G32" s="15" t="s">
        <v>131</v>
      </c>
      <c r="H32" s="15" t="s">
        <v>132</v>
      </c>
      <c r="I32" s="15" t="s">
        <v>133</v>
      </c>
      <c r="J32" s="15"/>
      <c r="K32" s="15"/>
      <c r="L32" s="15"/>
      <c r="M32" s="15"/>
    </row>
    <row r="33" spans="1:13">
      <c r="A33" s="15" t="s">
        <v>4</v>
      </c>
      <c r="B33" s="15" t="s">
        <v>126</v>
      </c>
      <c r="C33" s="15" t="s">
        <v>127</v>
      </c>
      <c r="D33" s="15" t="s">
        <v>128</v>
      </c>
      <c r="E33" s="15" t="s">
        <v>129</v>
      </c>
      <c r="F33" s="15" t="s">
        <v>130</v>
      </c>
      <c r="G33" s="15" t="s">
        <v>131</v>
      </c>
      <c r="H33" s="15" t="s">
        <v>132</v>
      </c>
      <c r="I33" s="15" t="s">
        <v>133</v>
      </c>
      <c r="J33" s="15"/>
      <c r="K33" s="15"/>
      <c r="L33" s="15"/>
      <c r="M33" s="15"/>
    </row>
    <row r="34" spans="1:13">
      <c r="A34" s="15" t="s">
        <v>5</v>
      </c>
      <c r="B34" s="78" t="s">
        <v>114</v>
      </c>
      <c r="C34" s="79" t="s">
        <v>115</v>
      </c>
      <c r="D34" s="79" t="s">
        <v>116</v>
      </c>
      <c r="E34" s="79" t="s">
        <v>117</v>
      </c>
      <c r="F34" s="79" t="s">
        <v>118</v>
      </c>
      <c r="G34" s="79" t="s">
        <v>119</v>
      </c>
      <c r="H34" s="79" t="s">
        <v>120</v>
      </c>
      <c r="I34" s="79" t="s">
        <v>121</v>
      </c>
      <c r="J34" s="79" t="s">
        <v>122</v>
      </c>
      <c r="K34" s="79" t="s">
        <v>123</v>
      </c>
      <c r="L34" s="79" t="s">
        <v>124</v>
      </c>
      <c r="M34" s="79" t="s">
        <v>125</v>
      </c>
    </row>
    <row r="35" spans="1:13">
      <c r="A35" s="15" t="s">
        <v>6</v>
      </c>
      <c r="B35" s="80" t="s">
        <v>114</v>
      </c>
      <c r="C35" s="81" t="s">
        <v>115</v>
      </c>
      <c r="D35" s="81" t="s">
        <v>116</v>
      </c>
      <c r="E35" s="81" t="s">
        <v>117</v>
      </c>
      <c r="F35" s="81" t="s">
        <v>118</v>
      </c>
      <c r="G35" s="81" t="s">
        <v>119</v>
      </c>
      <c r="H35" s="81" t="s">
        <v>120</v>
      </c>
      <c r="I35" s="81" t="s">
        <v>121</v>
      </c>
      <c r="J35" s="81" t="s">
        <v>122</v>
      </c>
      <c r="K35" s="81" t="s">
        <v>123</v>
      </c>
      <c r="L35" s="81" t="s">
        <v>124</v>
      </c>
      <c r="M35" s="81" t="s">
        <v>125</v>
      </c>
    </row>
    <row r="36" spans="1:13">
      <c r="A36" s="15" t="s">
        <v>7</v>
      </c>
      <c r="B36" s="15" t="s">
        <v>126</v>
      </c>
      <c r="C36" s="15" t="s">
        <v>127</v>
      </c>
      <c r="D36" s="15" t="s">
        <v>128</v>
      </c>
      <c r="E36" s="15" t="s">
        <v>129</v>
      </c>
      <c r="F36" s="15" t="s">
        <v>130</v>
      </c>
      <c r="G36" s="15" t="s">
        <v>131</v>
      </c>
      <c r="H36" s="15" t="s">
        <v>132</v>
      </c>
      <c r="I36" s="15" t="s">
        <v>133</v>
      </c>
      <c r="J36" s="15"/>
      <c r="K36" s="15" t="s">
        <v>113</v>
      </c>
      <c r="L36" s="15" t="s">
        <v>61</v>
      </c>
      <c r="M36" s="15" t="s">
        <v>62</v>
      </c>
    </row>
    <row r="37" spans="1:13">
      <c r="A37" s="15" t="s">
        <v>8</v>
      </c>
      <c r="B37" s="15" t="s">
        <v>126</v>
      </c>
      <c r="C37" s="15" t="s">
        <v>127</v>
      </c>
      <c r="D37" s="15" t="s">
        <v>128</v>
      </c>
      <c r="E37" s="15" t="s">
        <v>129</v>
      </c>
      <c r="F37" s="15" t="s">
        <v>130</v>
      </c>
      <c r="G37" s="15" t="s">
        <v>131</v>
      </c>
      <c r="H37" s="15" t="s">
        <v>132</v>
      </c>
      <c r="I37" s="15" t="s">
        <v>133</v>
      </c>
      <c r="J37" s="15"/>
      <c r="K37" s="15" t="s">
        <v>113</v>
      </c>
      <c r="L37" s="15" t="s">
        <v>61</v>
      </c>
      <c r="M37" s="15" t="s">
        <v>62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opLeftCell="R1" workbookViewId="0">
      <selection activeCell="AC18" sqref="AC18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135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265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0.27649999999999997</v>
      </c>
      <c r="AE2" s="37">
        <f t="shared" ref="AE2:AO2" si="0">MEDIAN(C3:C4)</f>
        <v>0.15000000000000002</v>
      </c>
      <c r="AF2" s="37">
        <f t="shared" si="0"/>
        <v>0.1295</v>
      </c>
      <c r="AG2" s="37">
        <f t="shared" si="0"/>
        <v>0.11649999999999999</v>
      </c>
      <c r="AH2" s="37">
        <f t="shared" si="0"/>
        <v>0.13450000000000001</v>
      </c>
      <c r="AI2" s="37">
        <f t="shared" si="0"/>
        <v>0.21299999999999999</v>
      </c>
      <c r="AJ2" s="37">
        <f t="shared" si="0"/>
        <v>0.16049999999999998</v>
      </c>
      <c r="AK2" s="37">
        <f t="shared" si="0"/>
        <v>0.16750000000000001</v>
      </c>
      <c r="AL2" s="37">
        <f t="shared" si="0"/>
        <v>0.23949999999999999</v>
      </c>
      <c r="AM2" s="37">
        <f t="shared" si="0"/>
        <v>0.27649999999999997</v>
      </c>
      <c r="AN2" s="37">
        <f t="shared" si="0"/>
        <v>0.27600000000000002</v>
      </c>
      <c r="AO2" s="37">
        <f t="shared" si="0"/>
        <v>0.161</v>
      </c>
    </row>
    <row r="3" spans="1:41" ht="16">
      <c r="A3" s="2" t="s">
        <v>1</v>
      </c>
      <c r="B3" s="16">
        <v>0.254</v>
      </c>
      <c r="C3" s="16">
        <v>0.13300000000000001</v>
      </c>
      <c r="D3" s="16">
        <v>0.13200000000000001</v>
      </c>
      <c r="E3" s="16">
        <v>0.109</v>
      </c>
      <c r="F3" s="16">
        <v>0.126</v>
      </c>
      <c r="G3" s="16">
        <v>0.217</v>
      </c>
      <c r="H3" s="16">
        <v>0.17599999999999999</v>
      </c>
      <c r="I3" s="16">
        <v>0.13700000000000001</v>
      </c>
      <c r="J3" s="16">
        <v>0.23300000000000001</v>
      </c>
      <c r="K3" s="16">
        <v>0.29899999999999999</v>
      </c>
      <c r="L3" s="16">
        <v>0.28699999999999998</v>
      </c>
      <c r="M3" s="16">
        <v>0.13300000000000001</v>
      </c>
      <c r="O3" s="2" t="s">
        <v>1</v>
      </c>
      <c r="P3" s="16">
        <v>0.28299999999999997</v>
      </c>
      <c r="Q3" s="16">
        <v>0.33400000000000002</v>
      </c>
      <c r="R3" s="16">
        <v>0.27700000000000002</v>
      </c>
      <c r="S3" s="16">
        <v>0.33500000000000002</v>
      </c>
      <c r="T3" s="16">
        <v>0.222</v>
      </c>
      <c r="U3" s="16">
        <v>0.123</v>
      </c>
      <c r="V3" s="16">
        <v>0.23300000000000001</v>
      </c>
      <c r="W3" s="16">
        <v>0.23400000000000001</v>
      </c>
      <c r="X3" s="16">
        <v>0.221</v>
      </c>
      <c r="Y3" s="16">
        <v>0.156</v>
      </c>
      <c r="Z3" s="16">
        <v>0.29799999999999999</v>
      </c>
      <c r="AA3" s="16">
        <v>0.112</v>
      </c>
      <c r="AD3" s="37">
        <f>MEDIAN(B5:B6)</f>
        <v>0.1545</v>
      </c>
      <c r="AE3" s="37">
        <f t="shared" ref="AE3:AO3" si="1">MEDIAN(C5:C6)</f>
        <v>0.1605</v>
      </c>
      <c r="AF3" s="37">
        <f t="shared" si="1"/>
        <v>0.26050000000000001</v>
      </c>
      <c r="AG3" s="37">
        <f t="shared" si="1"/>
        <v>0.15749999999999997</v>
      </c>
      <c r="AH3" s="37">
        <f t="shared" si="1"/>
        <v>0.11249999999999999</v>
      </c>
      <c r="AI3" s="37">
        <f t="shared" si="1"/>
        <v>0.17099999999999999</v>
      </c>
      <c r="AJ3" s="37">
        <f t="shared" si="1"/>
        <v>0.17449999999999999</v>
      </c>
      <c r="AK3" s="37">
        <f t="shared" si="1"/>
        <v>0.20900000000000002</v>
      </c>
      <c r="AL3" s="37">
        <f t="shared" si="1"/>
        <v>0.20450000000000002</v>
      </c>
      <c r="AM3" s="37">
        <f t="shared" si="1"/>
        <v>0.17749999999999999</v>
      </c>
      <c r="AN3" s="37">
        <f t="shared" si="1"/>
        <v>0.20250000000000001</v>
      </c>
      <c r="AO3" s="37">
        <f t="shared" si="1"/>
        <v>0.26100000000000001</v>
      </c>
    </row>
    <row r="4" spans="1:41" ht="17" thickBot="1">
      <c r="A4" s="2" t="s">
        <v>2</v>
      </c>
      <c r="B4" s="16">
        <v>0.29899999999999999</v>
      </c>
      <c r="C4" s="16">
        <v>0.16700000000000001</v>
      </c>
      <c r="D4" s="16">
        <v>0.127</v>
      </c>
      <c r="E4" s="16">
        <v>0.124</v>
      </c>
      <c r="F4" s="16">
        <v>0.14299999999999999</v>
      </c>
      <c r="G4" s="16">
        <v>0.20899999999999999</v>
      </c>
      <c r="H4" s="16">
        <v>0.14499999999999999</v>
      </c>
      <c r="I4" s="16">
        <v>0.19800000000000001</v>
      </c>
      <c r="J4" s="16">
        <v>0.246</v>
      </c>
      <c r="K4" s="16">
        <v>0.254</v>
      </c>
      <c r="L4" s="16">
        <v>0.26500000000000001</v>
      </c>
      <c r="M4" s="16">
        <v>0.189</v>
      </c>
      <c r="O4" s="2" t="s">
        <v>2</v>
      </c>
      <c r="P4" s="16">
        <v>0.252</v>
      </c>
      <c r="Q4" s="16">
        <v>0.34699999999999998</v>
      </c>
      <c r="R4" s="16">
        <v>0.24099999999999999</v>
      </c>
      <c r="S4" s="16">
        <v>0.32900000000000001</v>
      </c>
      <c r="T4" s="16">
        <v>0.23400000000000001</v>
      </c>
      <c r="U4" s="16">
        <v>0.187</v>
      </c>
      <c r="V4" s="16">
        <v>0.20300000000000001</v>
      </c>
      <c r="W4" s="16">
        <v>0.27600000000000002</v>
      </c>
      <c r="X4" s="16">
        <v>0.29799999999999999</v>
      </c>
      <c r="Y4" s="16">
        <v>0.17799999999999999</v>
      </c>
      <c r="Z4" s="16">
        <v>0.27600000000000002</v>
      </c>
      <c r="AA4" s="16">
        <v>0.16600000000000001</v>
      </c>
      <c r="AD4" s="39">
        <f>MEDIAN(B7:B8)</f>
        <v>0.1535</v>
      </c>
      <c r="AE4" s="39">
        <f t="shared" ref="AE4:AN4" si="2">MEDIAN(C7:C8)</f>
        <v>0.13700000000000001</v>
      </c>
      <c r="AF4" s="39">
        <f t="shared" si="2"/>
        <v>0.152</v>
      </c>
      <c r="AG4" s="39">
        <f t="shared" si="2"/>
        <v>0.223</v>
      </c>
      <c r="AH4" s="39">
        <f t="shared" si="2"/>
        <v>0.16649999999999998</v>
      </c>
      <c r="AI4" s="39">
        <f t="shared" si="2"/>
        <v>0.26600000000000001</v>
      </c>
      <c r="AJ4" s="39">
        <f t="shared" si="2"/>
        <v>0.20350000000000001</v>
      </c>
      <c r="AK4" s="39">
        <f t="shared" si="2"/>
        <v>0.2445</v>
      </c>
      <c r="AL4" s="39">
        <f t="shared" si="2"/>
        <v>0.30549999999999999</v>
      </c>
      <c r="AM4" s="39">
        <f t="shared" si="2"/>
        <v>0.1885</v>
      </c>
      <c r="AN4" s="39">
        <f t="shared" si="2"/>
        <v>0.33150000000000002</v>
      </c>
      <c r="AO4" s="39">
        <f>MEDIAN(M7:M8)</f>
        <v>0.13900000000000001</v>
      </c>
    </row>
    <row r="5" spans="1:41" ht="16">
      <c r="A5" s="2" t="s">
        <v>3</v>
      </c>
      <c r="B5" s="16">
        <v>0.187</v>
      </c>
      <c r="C5" s="16">
        <v>0.188</v>
      </c>
      <c r="D5" s="16">
        <v>0.27900000000000003</v>
      </c>
      <c r="E5" s="16">
        <v>0.14099999999999999</v>
      </c>
      <c r="F5" s="16">
        <v>0.10299999999999999</v>
      </c>
      <c r="G5" s="16">
        <v>0.182</v>
      </c>
      <c r="H5" s="16">
        <v>0.18</v>
      </c>
      <c r="I5" s="16">
        <v>0.20200000000000001</v>
      </c>
      <c r="J5" s="16">
        <v>0.187</v>
      </c>
      <c r="K5" s="16">
        <v>0.22600000000000001</v>
      </c>
      <c r="L5" s="16">
        <v>0.193</v>
      </c>
      <c r="M5" s="16">
        <v>0.28299999999999997</v>
      </c>
      <c r="O5" s="2" t="s">
        <v>3</v>
      </c>
      <c r="P5" s="16">
        <v>0.109</v>
      </c>
      <c r="Q5" s="16">
        <v>0.17599999999999999</v>
      </c>
      <c r="R5" s="16">
        <v>0.155</v>
      </c>
      <c r="S5" s="16">
        <v>0.20300000000000001</v>
      </c>
      <c r="T5" s="16">
        <v>0.21199999999999999</v>
      </c>
      <c r="U5" s="16">
        <v>0.19900000000000001</v>
      </c>
      <c r="V5" s="16">
        <v>0.19</v>
      </c>
      <c r="W5" s="16">
        <v>0.111</v>
      </c>
      <c r="X5" s="16">
        <v>0.27800000000000002</v>
      </c>
      <c r="Y5" s="16">
        <v>0.20100000000000001</v>
      </c>
      <c r="Z5" s="16">
        <v>0.2</v>
      </c>
      <c r="AA5" s="16">
        <v>0.19900000000000001</v>
      </c>
    </row>
    <row r="6" spans="1:41" ht="17" thickBot="1">
      <c r="A6" s="2" t="s">
        <v>4</v>
      </c>
      <c r="B6" s="16">
        <v>0.122</v>
      </c>
      <c r="C6" s="16">
        <v>0.13300000000000001</v>
      </c>
      <c r="D6" s="16">
        <v>0.24199999999999999</v>
      </c>
      <c r="E6" s="16">
        <v>0.17399999999999999</v>
      </c>
      <c r="F6" s="16">
        <v>0.122</v>
      </c>
      <c r="G6" s="16">
        <v>0.16</v>
      </c>
      <c r="H6" s="16">
        <v>0.16900000000000001</v>
      </c>
      <c r="I6" s="16">
        <v>0.216</v>
      </c>
      <c r="J6" s="16">
        <v>0.222</v>
      </c>
      <c r="K6" s="16">
        <v>0.129</v>
      </c>
      <c r="L6" s="16">
        <v>0.21199999999999999</v>
      </c>
      <c r="M6" s="16">
        <v>0.23899999999999999</v>
      </c>
      <c r="O6" s="2" t="s">
        <v>4</v>
      </c>
      <c r="P6" s="16">
        <v>0.122</v>
      </c>
      <c r="Q6" s="16">
        <v>0.156</v>
      </c>
      <c r="R6" s="16">
        <v>0.189</v>
      </c>
      <c r="S6" s="16">
        <v>0.26500000000000001</v>
      </c>
      <c r="T6" s="16">
        <v>0.19900000000000001</v>
      </c>
      <c r="U6" s="16">
        <v>0.19700000000000001</v>
      </c>
      <c r="V6" s="16">
        <v>0.19900000000000001</v>
      </c>
      <c r="W6" s="16">
        <v>0.13400000000000001</v>
      </c>
      <c r="X6" s="16">
        <v>0.26500000000000001</v>
      </c>
      <c r="Y6" s="16">
        <v>0.19800000000000001</v>
      </c>
      <c r="Z6" s="16">
        <v>0.19700000000000001</v>
      </c>
      <c r="AA6" s="16">
        <v>0.19800000000000001</v>
      </c>
    </row>
    <row r="7" spans="1:41" ht="16">
      <c r="A7" s="2" t="s">
        <v>5</v>
      </c>
      <c r="B7" s="16">
        <v>0.17799999999999999</v>
      </c>
      <c r="C7" s="16">
        <v>0.14199999999999999</v>
      </c>
      <c r="D7" s="16">
        <v>0.14299999999999999</v>
      </c>
      <c r="E7" s="16">
        <v>0.20200000000000001</v>
      </c>
      <c r="F7" s="16">
        <v>0.153</v>
      </c>
      <c r="G7" s="16">
        <v>0.27800000000000002</v>
      </c>
      <c r="H7" s="16">
        <v>0.20799999999999999</v>
      </c>
      <c r="I7" s="16">
        <v>0.222</v>
      </c>
      <c r="J7" s="16">
        <v>0.30199999999999999</v>
      </c>
      <c r="K7" s="16">
        <v>0.19900000000000001</v>
      </c>
      <c r="L7" s="16">
        <v>0.32700000000000001</v>
      </c>
      <c r="M7" s="16">
        <v>0.122</v>
      </c>
      <c r="O7" s="2" t="s">
        <v>5</v>
      </c>
      <c r="P7" s="16">
        <v>0.13800000000000001</v>
      </c>
      <c r="Q7" s="16">
        <v>0.187</v>
      </c>
      <c r="R7" s="16">
        <v>0.17599999999999999</v>
      </c>
      <c r="S7" s="16">
        <v>0.23300000000000001</v>
      </c>
      <c r="T7" s="16">
        <v>0.19800000000000001</v>
      </c>
      <c r="U7" s="16">
        <v>0.20200000000000001</v>
      </c>
      <c r="V7" s="16">
        <v>0.122</v>
      </c>
      <c r="W7" s="16">
        <v>0.17799999999999999</v>
      </c>
      <c r="X7" s="16">
        <v>0.129</v>
      </c>
      <c r="Y7" s="16">
        <v>0.14499999999999999</v>
      </c>
      <c r="Z7" s="16">
        <v>0.20300000000000001</v>
      </c>
      <c r="AA7" s="16">
        <v>0.13200000000000001</v>
      </c>
      <c r="AD7" s="73" t="s">
        <v>109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0.129</v>
      </c>
      <c r="C8" s="16">
        <v>0.13200000000000001</v>
      </c>
      <c r="D8" s="16">
        <v>0.161</v>
      </c>
      <c r="E8" s="16">
        <v>0.24399999999999999</v>
      </c>
      <c r="F8" s="16">
        <v>0.18</v>
      </c>
      <c r="G8" s="16">
        <v>0.254</v>
      </c>
      <c r="H8" s="16">
        <v>0.19900000000000001</v>
      </c>
      <c r="I8" s="16">
        <v>0.26700000000000002</v>
      </c>
      <c r="J8" s="16">
        <v>0.309</v>
      </c>
      <c r="K8" s="16">
        <v>0.17799999999999999</v>
      </c>
      <c r="L8" s="16">
        <v>0.33600000000000002</v>
      </c>
      <c r="M8" s="16">
        <v>0.156</v>
      </c>
      <c r="O8" s="2" t="s">
        <v>6</v>
      </c>
      <c r="P8" s="16">
        <v>0.19700000000000001</v>
      </c>
      <c r="Q8" s="16">
        <v>0.17699999999999999</v>
      </c>
      <c r="R8" s="16">
        <v>0.20200000000000001</v>
      </c>
      <c r="S8" s="16">
        <v>0.214</v>
      </c>
      <c r="T8" s="16">
        <v>0.17699999999999999</v>
      </c>
      <c r="U8" s="16">
        <v>0.21299999999999999</v>
      </c>
      <c r="V8" s="16">
        <v>0.19800000000000001</v>
      </c>
      <c r="W8" s="16">
        <v>0.16900000000000001</v>
      </c>
      <c r="X8" s="16">
        <v>0.11600000000000001</v>
      </c>
      <c r="Y8" s="16">
        <v>0.16700000000000001</v>
      </c>
      <c r="Z8" s="16">
        <v>0.21099999999999999</v>
      </c>
      <c r="AA8" s="16">
        <v>0.127</v>
      </c>
      <c r="AD8" s="43">
        <f>MEDIAN(B17:B18)</f>
        <v>0.13900000000000001</v>
      </c>
      <c r="AE8" s="43">
        <f t="shared" ref="AE8:AO8" si="3">MEDIAN(C17:C18)</f>
        <v>0.17199999999999999</v>
      </c>
      <c r="AF8" s="43">
        <f t="shared" si="3"/>
        <v>0.11499999999999999</v>
      </c>
      <c r="AG8" s="43">
        <f t="shared" si="3"/>
        <v>0.21050000000000002</v>
      </c>
      <c r="AH8" s="43">
        <f t="shared" si="3"/>
        <v>0.16549999999999998</v>
      </c>
      <c r="AI8" s="43">
        <f t="shared" si="3"/>
        <v>0.14700000000000002</v>
      </c>
      <c r="AJ8" s="43">
        <f t="shared" si="3"/>
        <v>0.19350000000000001</v>
      </c>
      <c r="AK8" s="43">
        <f t="shared" si="3"/>
        <v>0.17799999999999999</v>
      </c>
      <c r="AL8" s="43">
        <f t="shared" si="3"/>
        <v>0.192</v>
      </c>
      <c r="AM8" s="43">
        <f t="shared" si="3"/>
        <v>0.223</v>
      </c>
      <c r="AN8" s="43">
        <f t="shared" si="3"/>
        <v>0.25600000000000001</v>
      </c>
      <c r="AO8" s="43">
        <f t="shared" si="3"/>
        <v>0.18149999999999999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4.4999999999999998E-2</v>
      </c>
      <c r="L9" s="16">
        <v>0.33400000000000002</v>
      </c>
      <c r="M9" s="26">
        <v>0.152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5.0999999999999997E-2</v>
      </c>
      <c r="Z9" s="16">
        <v>0.27800000000000002</v>
      </c>
      <c r="AA9" s="26">
        <v>0.155</v>
      </c>
      <c r="AD9" s="43">
        <f>MEDIAN(B19:B20)</f>
        <v>0.19400000000000001</v>
      </c>
      <c r="AE9" s="43">
        <f t="shared" ref="AE9:AO9" si="4">MEDIAN(C19:C20)</f>
        <v>0.2155</v>
      </c>
      <c r="AF9" s="43">
        <f t="shared" si="4"/>
        <v>0.13600000000000001</v>
      </c>
      <c r="AG9" s="43">
        <f t="shared" si="4"/>
        <v>0.13350000000000001</v>
      </c>
      <c r="AH9" s="43">
        <f t="shared" si="4"/>
        <v>0.13900000000000001</v>
      </c>
      <c r="AI9" s="43">
        <f t="shared" si="4"/>
        <v>0.17199999999999999</v>
      </c>
      <c r="AJ9" s="43">
        <f t="shared" si="4"/>
        <v>0.158</v>
      </c>
      <c r="AK9" s="43">
        <f t="shared" si="4"/>
        <v>0.19400000000000001</v>
      </c>
      <c r="AL9" s="43">
        <f>MEDIAN(J19:J20)</f>
        <v>0.2155</v>
      </c>
      <c r="AM9" s="43">
        <f t="shared" si="4"/>
        <v>0.13600000000000001</v>
      </c>
      <c r="AN9" s="43">
        <f t="shared" si="4"/>
        <v>0.17699999999999999</v>
      </c>
      <c r="AO9" s="43">
        <f t="shared" si="4"/>
        <v>0.23849999999999999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4.8000000000000001E-2</v>
      </c>
      <c r="L10" s="16">
        <v>0.39900000000000002</v>
      </c>
      <c r="M10" s="26">
        <v>0.13600000000000001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5.8000000000000003E-2</v>
      </c>
      <c r="Z10" s="16">
        <v>0.29799999999999999</v>
      </c>
      <c r="AA10" s="26">
        <v>0.14299999999999999</v>
      </c>
      <c r="AD10" s="44">
        <f>MEDIAN(B21:B22)</f>
        <v>0.159</v>
      </c>
      <c r="AE10" s="44">
        <f t="shared" ref="AE10:AN10" si="5">MEDIAN(C21:C22)</f>
        <v>0.14200000000000002</v>
      </c>
      <c r="AF10" s="44">
        <f t="shared" si="5"/>
        <v>0.14200000000000002</v>
      </c>
      <c r="AG10" s="44">
        <f t="shared" si="5"/>
        <v>0.1905</v>
      </c>
      <c r="AH10" s="44">
        <f t="shared" si="5"/>
        <v>0.1525</v>
      </c>
      <c r="AI10" s="44">
        <f t="shared" si="5"/>
        <v>0.19400000000000001</v>
      </c>
      <c r="AJ10" s="44">
        <f t="shared" si="5"/>
        <v>0.188</v>
      </c>
      <c r="AK10" s="44">
        <f t="shared" si="5"/>
        <v>0.21099999999999999</v>
      </c>
      <c r="AL10" s="44">
        <f t="shared" si="5"/>
        <v>0.22750000000000001</v>
      </c>
      <c r="AM10" s="44">
        <f t="shared" si="5"/>
        <v>0.1925</v>
      </c>
      <c r="AN10" s="44">
        <f t="shared" si="5"/>
        <v>0.32500000000000001</v>
      </c>
      <c r="AO10" s="44">
        <f>MEDIAN(M21:M22)</f>
        <v>0.13800000000000001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0.14400000000000002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0.14899999999999999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1.1313708498984752E-2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8.4852813742385784E-3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0.17794112549695429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0.17445584412271573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134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266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0.129</v>
      </c>
      <c r="C17" s="16">
        <v>0.17699999999999999</v>
      </c>
      <c r="D17" s="16">
        <v>0.104</v>
      </c>
      <c r="E17" s="16">
        <v>0.22800000000000001</v>
      </c>
      <c r="F17" s="48">
        <v>0.14399999999999999</v>
      </c>
      <c r="G17" s="48">
        <v>0.123</v>
      </c>
      <c r="H17" s="48">
        <v>0.19800000000000001</v>
      </c>
      <c r="I17" s="48">
        <v>0.156</v>
      </c>
      <c r="J17" s="16">
        <v>0.19700000000000001</v>
      </c>
      <c r="K17" s="16">
        <v>0.23400000000000001</v>
      </c>
      <c r="L17" s="16">
        <v>0.245</v>
      </c>
      <c r="M17" s="16">
        <v>0.17799999999999999</v>
      </c>
      <c r="O17" s="2" t="s">
        <v>1</v>
      </c>
      <c r="P17" s="16">
        <v>0.24399999999999999</v>
      </c>
      <c r="Q17" s="16">
        <v>0.26400000000000001</v>
      </c>
      <c r="R17" s="16">
        <v>0.29299999999999998</v>
      </c>
      <c r="S17" s="16">
        <v>0.30199999999999999</v>
      </c>
      <c r="T17" s="16">
        <v>0.23100000000000001</v>
      </c>
      <c r="U17" s="16">
        <v>0.16800000000000001</v>
      </c>
      <c r="V17" s="16">
        <v>0.2</v>
      </c>
      <c r="W17" s="16">
        <v>0.255</v>
      </c>
      <c r="X17" s="16">
        <v>0.23300000000000001</v>
      </c>
      <c r="Y17" s="16">
        <v>0.17599999999999999</v>
      </c>
      <c r="Z17" s="16">
        <v>0.222</v>
      </c>
      <c r="AA17" s="16">
        <v>0.16300000000000001</v>
      </c>
      <c r="AD17" s="43">
        <f>MEDIAN(P3:P4)</f>
        <v>0.26749999999999996</v>
      </c>
      <c r="AE17" s="43">
        <f t="shared" ref="AE17:AO17" si="6">MEDIAN(Q3:Q4)</f>
        <v>0.34050000000000002</v>
      </c>
      <c r="AF17" s="43">
        <f t="shared" si="6"/>
        <v>0.25900000000000001</v>
      </c>
      <c r="AG17" s="43">
        <f t="shared" si="6"/>
        <v>0.33200000000000002</v>
      </c>
      <c r="AH17" s="43">
        <f t="shared" si="6"/>
        <v>0.22800000000000001</v>
      </c>
      <c r="AI17" s="43">
        <f t="shared" si="6"/>
        <v>0.155</v>
      </c>
      <c r="AJ17" s="43">
        <f t="shared" si="6"/>
        <v>0.21800000000000003</v>
      </c>
      <c r="AK17" s="43">
        <f t="shared" si="6"/>
        <v>0.255</v>
      </c>
      <c r="AL17" s="43">
        <f t="shared" si="6"/>
        <v>0.25950000000000001</v>
      </c>
      <c r="AM17" s="43">
        <f t="shared" si="6"/>
        <v>0.16699999999999998</v>
      </c>
      <c r="AN17" s="43">
        <f t="shared" si="6"/>
        <v>0.28700000000000003</v>
      </c>
      <c r="AO17" s="43">
        <f t="shared" si="6"/>
        <v>0.13900000000000001</v>
      </c>
    </row>
    <row r="18" spans="1:41" ht="16">
      <c r="A18" s="2" t="s">
        <v>2</v>
      </c>
      <c r="B18" s="16">
        <v>0.14899999999999999</v>
      </c>
      <c r="C18" s="16">
        <v>0.16700000000000001</v>
      </c>
      <c r="D18" s="16">
        <v>0.126</v>
      </c>
      <c r="E18" s="16">
        <v>0.193</v>
      </c>
      <c r="F18" s="48">
        <v>0.187</v>
      </c>
      <c r="G18" s="48">
        <v>0.17100000000000001</v>
      </c>
      <c r="H18" s="16">
        <v>0.189</v>
      </c>
      <c r="I18" s="48">
        <v>0.2</v>
      </c>
      <c r="J18" s="16">
        <v>0.187</v>
      </c>
      <c r="K18" s="16">
        <v>0.21199999999999999</v>
      </c>
      <c r="L18" s="16">
        <v>0.26700000000000002</v>
      </c>
      <c r="M18" s="16">
        <v>0.185</v>
      </c>
      <c r="O18" s="2" t="s">
        <v>2</v>
      </c>
      <c r="P18" s="16">
        <v>0.219</v>
      </c>
      <c r="Q18" s="16">
        <v>0.28899999999999998</v>
      </c>
      <c r="R18" s="16">
        <v>0.24199999999999999</v>
      </c>
      <c r="S18" s="16">
        <v>0.29899999999999999</v>
      </c>
      <c r="T18" s="16">
        <v>0.21099999999999999</v>
      </c>
      <c r="U18" s="16">
        <v>0.161</v>
      </c>
      <c r="V18" s="16">
        <v>0.189</v>
      </c>
      <c r="W18" s="16">
        <v>0.23799999999999999</v>
      </c>
      <c r="X18" s="16">
        <v>0.245</v>
      </c>
      <c r="Y18" s="16">
        <v>0.20100000000000001</v>
      </c>
      <c r="Z18" s="16">
        <v>0.23100000000000001</v>
      </c>
      <c r="AA18" s="16">
        <v>0.13500000000000001</v>
      </c>
      <c r="AD18" s="43">
        <f>MEDIAN(P5:P6)</f>
        <v>0.11549999999999999</v>
      </c>
      <c r="AE18" s="43">
        <f t="shared" ref="AE18:AO18" si="7">MEDIAN(Q5:Q6)</f>
        <v>0.16599999999999998</v>
      </c>
      <c r="AF18" s="43">
        <f t="shared" si="7"/>
        <v>0.17199999999999999</v>
      </c>
      <c r="AG18" s="43">
        <f t="shared" si="7"/>
        <v>0.23400000000000001</v>
      </c>
      <c r="AH18" s="43">
        <f t="shared" si="7"/>
        <v>0.20550000000000002</v>
      </c>
      <c r="AI18" s="43">
        <f t="shared" si="7"/>
        <v>0.19800000000000001</v>
      </c>
      <c r="AJ18" s="43">
        <f t="shared" si="7"/>
        <v>0.19450000000000001</v>
      </c>
      <c r="AK18" s="43">
        <f t="shared" si="7"/>
        <v>0.1225</v>
      </c>
      <c r="AL18" s="43">
        <f t="shared" si="7"/>
        <v>0.27150000000000002</v>
      </c>
      <c r="AM18" s="43">
        <f t="shared" si="7"/>
        <v>0.19950000000000001</v>
      </c>
      <c r="AN18" s="43">
        <f t="shared" si="7"/>
        <v>0.19850000000000001</v>
      </c>
      <c r="AO18" s="43">
        <f t="shared" si="7"/>
        <v>0.19850000000000001</v>
      </c>
    </row>
    <row r="19" spans="1:41" ht="17" thickBot="1">
      <c r="A19" s="2" t="s">
        <v>3</v>
      </c>
      <c r="B19" s="16">
        <v>0.188</v>
      </c>
      <c r="C19" s="16">
        <v>0.222</v>
      </c>
      <c r="D19" s="16">
        <v>0.13300000000000001</v>
      </c>
      <c r="E19" s="16">
        <v>0.129</v>
      </c>
      <c r="F19" s="16">
        <v>0.129</v>
      </c>
      <c r="G19" s="16">
        <v>0.17699999999999999</v>
      </c>
      <c r="H19" s="16">
        <v>0.13800000000000001</v>
      </c>
      <c r="I19" s="16">
        <v>0.188</v>
      </c>
      <c r="J19" s="16">
        <v>0.222</v>
      </c>
      <c r="K19" s="16">
        <v>0.13300000000000001</v>
      </c>
      <c r="L19" s="16">
        <v>0.187</v>
      </c>
      <c r="M19" s="16">
        <v>0.23400000000000001</v>
      </c>
      <c r="O19" s="2" t="s">
        <v>3</v>
      </c>
      <c r="P19" s="16">
        <v>0.127</v>
      </c>
      <c r="Q19" s="16">
        <v>0.17399999999999999</v>
      </c>
      <c r="R19" s="16">
        <v>0.186</v>
      </c>
      <c r="S19" s="16">
        <v>0.28699999999999998</v>
      </c>
      <c r="T19" s="16">
        <v>0.24099999999999999</v>
      </c>
      <c r="U19" s="16">
        <v>0.187</v>
      </c>
      <c r="V19" s="16">
        <v>0.19</v>
      </c>
      <c r="W19" s="16">
        <v>0.18</v>
      </c>
      <c r="X19" s="16">
        <v>0.26800000000000002</v>
      </c>
      <c r="Y19" s="16">
        <v>0.19900000000000001</v>
      </c>
      <c r="Z19" s="16">
        <v>0.19900000000000001</v>
      </c>
      <c r="AA19" s="16">
        <v>0.19</v>
      </c>
      <c r="AD19" s="44">
        <f>MEDIAN(P7:P8)</f>
        <v>0.16750000000000001</v>
      </c>
      <c r="AE19" s="44">
        <f t="shared" ref="AE19:AO19" si="8">MEDIAN(Q7:Q8)</f>
        <v>0.182</v>
      </c>
      <c r="AF19" s="44">
        <f t="shared" si="8"/>
        <v>0.189</v>
      </c>
      <c r="AG19" s="44">
        <f t="shared" si="8"/>
        <v>0.2235</v>
      </c>
      <c r="AH19" s="44">
        <f t="shared" si="8"/>
        <v>0.1875</v>
      </c>
      <c r="AI19" s="44">
        <f t="shared" si="8"/>
        <v>0.20750000000000002</v>
      </c>
      <c r="AJ19" s="44">
        <f t="shared" si="8"/>
        <v>0.16</v>
      </c>
      <c r="AK19" s="44">
        <f t="shared" si="8"/>
        <v>0.17349999999999999</v>
      </c>
      <c r="AL19" s="44">
        <f t="shared" si="8"/>
        <v>0.1225</v>
      </c>
      <c r="AM19" s="44">
        <f t="shared" si="8"/>
        <v>0.156</v>
      </c>
      <c r="AN19" s="44">
        <f t="shared" si="8"/>
        <v>0.20700000000000002</v>
      </c>
      <c r="AO19" s="44">
        <f t="shared" si="8"/>
        <v>0.1295</v>
      </c>
    </row>
    <row r="20" spans="1:41" ht="16">
      <c r="A20" s="2" t="s">
        <v>4</v>
      </c>
      <c r="B20" s="16">
        <v>0.2</v>
      </c>
      <c r="C20" s="16">
        <v>0.20899999999999999</v>
      </c>
      <c r="D20" s="16">
        <v>0.13900000000000001</v>
      </c>
      <c r="E20" s="16">
        <v>0.13800000000000001</v>
      </c>
      <c r="F20" s="16">
        <v>0.14899999999999999</v>
      </c>
      <c r="G20" s="16">
        <v>0.16700000000000001</v>
      </c>
      <c r="H20" s="16">
        <v>0.17799999999999999</v>
      </c>
      <c r="I20" s="16">
        <v>0.2</v>
      </c>
      <c r="J20" s="16">
        <v>0.20899999999999999</v>
      </c>
      <c r="K20" s="16">
        <v>0.13900000000000001</v>
      </c>
      <c r="L20" s="16">
        <v>0.16700000000000001</v>
      </c>
      <c r="M20" s="16">
        <v>0.24299999999999999</v>
      </c>
      <c r="O20" s="2" t="s">
        <v>4</v>
      </c>
      <c r="P20" s="16">
        <v>0.14299999999999999</v>
      </c>
      <c r="Q20" s="16">
        <v>0.158</v>
      </c>
      <c r="R20" s="16">
        <v>0.113</v>
      </c>
      <c r="S20" s="16">
        <v>0.23300000000000001</v>
      </c>
      <c r="T20" s="16">
        <v>0.23300000000000001</v>
      </c>
      <c r="U20" s="16">
        <v>0.189</v>
      </c>
      <c r="V20" s="16">
        <v>0.19900000000000001</v>
      </c>
      <c r="W20" s="16">
        <v>0.127</v>
      </c>
      <c r="X20" s="16">
        <v>0.254</v>
      </c>
      <c r="Y20" s="16">
        <v>0.17799999999999999</v>
      </c>
      <c r="Z20" s="16">
        <v>0.19600000000000001</v>
      </c>
      <c r="AA20" s="16">
        <v>0.19800000000000001</v>
      </c>
    </row>
    <row r="21" spans="1:41" ht="17" thickBot="1">
      <c r="A21" s="2" t="s">
        <v>5</v>
      </c>
      <c r="B21" s="16">
        <v>0.16600000000000001</v>
      </c>
      <c r="C21" s="16">
        <v>0.13800000000000001</v>
      </c>
      <c r="D21" s="16">
        <v>0.13200000000000001</v>
      </c>
      <c r="E21" s="16">
        <v>0.17799999999999999</v>
      </c>
      <c r="F21" s="16">
        <v>0.156</v>
      </c>
      <c r="G21" s="16">
        <v>0.17599999999999999</v>
      </c>
      <c r="H21" s="16">
        <v>0.17699999999999999</v>
      </c>
      <c r="I21" s="16">
        <v>0.20899999999999999</v>
      </c>
      <c r="J21" s="16">
        <v>0.221</v>
      </c>
      <c r="K21" s="16">
        <v>0.188</v>
      </c>
      <c r="L21" s="16">
        <v>0.19900000000000001</v>
      </c>
      <c r="M21" s="16">
        <v>0.125</v>
      </c>
      <c r="O21" s="2" t="s">
        <v>5</v>
      </c>
      <c r="P21" s="16">
        <v>0.186</v>
      </c>
      <c r="Q21" s="16">
        <v>0.16700000000000001</v>
      </c>
      <c r="R21" s="16">
        <v>0.19800000000000001</v>
      </c>
      <c r="S21" s="16">
        <v>0.21099999999999999</v>
      </c>
      <c r="T21" s="16">
        <v>0.17799999999999999</v>
      </c>
      <c r="U21" s="16">
        <v>0.19900000000000001</v>
      </c>
      <c r="V21" s="16">
        <v>0.17799999999999999</v>
      </c>
      <c r="W21" s="16">
        <v>0.16500000000000001</v>
      </c>
      <c r="X21" s="16">
        <v>0.16700000000000001</v>
      </c>
      <c r="Y21" s="16">
        <v>0.13200000000000001</v>
      </c>
      <c r="Z21" s="16">
        <v>0.19</v>
      </c>
      <c r="AA21" s="16">
        <v>0.158</v>
      </c>
    </row>
    <row r="22" spans="1:41" ht="16">
      <c r="A22" s="2" t="s">
        <v>6</v>
      </c>
      <c r="B22" s="16">
        <v>0.152</v>
      </c>
      <c r="C22" s="16">
        <v>0.14599999999999999</v>
      </c>
      <c r="D22" s="16">
        <v>0.152</v>
      </c>
      <c r="E22" s="16">
        <v>0.20300000000000001</v>
      </c>
      <c r="F22" s="16">
        <v>0.14899999999999999</v>
      </c>
      <c r="G22" s="16">
        <v>0.21199999999999999</v>
      </c>
      <c r="H22" s="16">
        <v>0.19900000000000001</v>
      </c>
      <c r="I22" s="16">
        <v>0.21299999999999999</v>
      </c>
      <c r="J22" s="16">
        <v>0.23400000000000001</v>
      </c>
      <c r="K22" s="16">
        <v>0.19700000000000001</v>
      </c>
      <c r="L22" s="16">
        <v>0.45100000000000001</v>
      </c>
      <c r="M22" s="16">
        <v>0.151</v>
      </c>
      <c r="O22" s="2" t="s">
        <v>6</v>
      </c>
      <c r="P22" s="16">
        <v>0.153</v>
      </c>
      <c r="Q22" s="16">
        <v>0.18099999999999999</v>
      </c>
      <c r="R22" s="16">
        <v>0.16700000000000001</v>
      </c>
      <c r="S22" s="16">
        <v>0.21299999999999999</v>
      </c>
      <c r="T22" s="16">
        <v>0.19900000000000001</v>
      </c>
      <c r="U22" s="16">
        <v>0.187</v>
      </c>
      <c r="V22" s="16">
        <v>0.13500000000000001</v>
      </c>
      <c r="W22" s="16">
        <v>0.156</v>
      </c>
      <c r="X22" s="16">
        <v>0.17799999999999999</v>
      </c>
      <c r="Y22" s="16">
        <v>0.123</v>
      </c>
      <c r="Z22" s="16">
        <v>0.19700000000000001</v>
      </c>
      <c r="AA22" s="16">
        <v>0.17</v>
      </c>
      <c r="AD22" s="73" t="s">
        <v>108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3.5999999999999997E-2</v>
      </c>
      <c r="L23" s="16">
        <v>0.38900000000000001</v>
      </c>
      <c r="M23" s="26">
        <v>0.14199999999999999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3.5000000000000003E-2</v>
      </c>
      <c r="Z23" s="16">
        <v>0.33400000000000002</v>
      </c>
      <c r="AA23" s="26">
        <v>0.159</v>
      </c>
      <c r="AD23" s="43">
        <f>MEDIAN(P17:P18)</f>
        <v>0.23149999999999998</v>
      </c>
      <c r="AE23" s="43">
        <f t="shared" ref="AE23:AN23" si="9">MEDIAN(Q17:Q18)</f>
        <v>0.27649999999999997</v>
      </c>
      <c r="AF23" s="43">
        <f t="shared" si="9"/>
        <v>0.26749999999999996</v>
      </c>
      <c r="AG23" s="43">
        <f t="shared" si="9"/>
        <v>0.30049999999999999</v>
      </c>
      <c r="AH23" s="43">
        <f t="shared" si="9"/>
        <v>0.221</v>
      </c>
      <c r="AI23" s="43">
        <f t="shared" si="9"/>
        <v>0.16450000000000001</v>
      </c>
      <c r="AJ23" s="43">
        <f t="shared" si="9"/>
        <v>0.19450000000000001</v>
      </c>
      <c r="AK23" s="43">
        <f t="shared" si="9"/>
        <v>0.2465</v>
      </c>
      <c r="AL23" s="43">
        <f t="shared" si="9"/>
        <v>0.23899999999999999</v>
      </c>
      <c r="AM23" s="43">
        <f t="shared" si="9"/>
        <v>0.1885</v>
      </c>
      <c r="AN23" s="43">
        <f t="shared" si="9"/>
        <v>0.22650000000000001</v>
      </c>
      <c r="AO23" s="43">
        <f>MEDIAN(AA17:AA18)</f>
        <v>0.14900000000000002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3.6999999999999998E-2</v>
      </c>
      <c r="L24" s="16">
        <v>0.40200000000000002</v>
      </c>
      <c r="M24" s="26">
        <v>0.14899999999999999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4.7E-2</v>
      </c>
      <c r="Z24" s="16">
        <v>0.38900000000000001</v>
      </c>
      <c r="AA24" s="26">
        <v>0.161</v>
      </c>
      <c r="AD24" s="43">
        <f>MEDIAN(P19:P20)</f>
        <v>0.13500000000000001</v>
      </c>
      <c r="AE24" s="43">
        <f t="shared" ref="AE24:AN24" si="10">MEDIAN(Q19:Q20)</f>
        <v>0.16599999999999998</v>
      </c>
      <c r="AF24" s="43">
        <f t="shared" si="10"/>
        <v>0.14949999999999999</v>
      </c>
      <c r="AG24" s="43">
        <f t="shared" si="10"/>
        <v>0.26</v>
      </c>
      <c r="AH24" s="43">
        <f t="shared" si="10"/>
        <v>0.23699999999999999</v>
      </c>
      <c r="AI24" s="43">
        <f t="shared" si="10"/>
        <v>0.188</v>
      </c>
      <c r="AJ24" s="43">
        <f t="shared" si="10"/>
        <v>0.19450000000000001</v>
      </c>
      <c r="AK24" s="43">
        <f t="shared" si="10"/>
        <v>0.1535</v>
      </c>
      <c r="AL24" s="43">
        <f t="shared" si="10"/>
        <v>0.26100000000000001</v>
      </c>
      <c r="AM24" s="43">
        <f t="shared" si="10"/>
        <v>0.1885</v>
      </c>
      <c r="AN24" s="43">
        <f t="shared" si="10"/>
        <v>0.19750000000000001</v>
      </c>
      <c r="AO24" s="43">
        <f>MEDIAN(AA19:AA20)</f>
        <v>0.19400000000000001</v>
      </c>
    </row>
    <row r="25" spans="1:41" ht="16" thickBot="1">
      <c r="L25" s="77" t="s">
        <v>137</v>
      </c>
      <c r="M25" s="30">
        <f>MEDIAN(M23:M24)</f>
        <v>0.14549999999999999</v>
      </c>
      <c r="Z25" s="77" t="s">
        <v>137</v>
      </c>
      <c r="AA25" s="30">
        <f>MEDIAN(AA23:AA24)</f>
        <v>0.16</v>
      </c>
      <c r="AD25" s="44">
        <f>MEDIAN(P21:P22)</f>
        <v>0.16949999999999998</v>
      </c>
      <c r="AE25" s="44">
        <f t="shared" ref="AE25:AN25" si="11">MEDIAN(Q21:Q22)</f>
        <v>0.17399999999999999</v>
      </c>
      <c r="AF25" s="44">
        <f t="shared" si="11"/>
        <v>0.1825</v>
      </c>
      <c r="AG25" s="44">
        <f t="shared" si="11"/>
        <v>0.21199999999999999</v>
      </c>
      <c r="AH25" s="44">
        <f t="shared" si="11"/>
        <v>0.1885</v>
      </c>
      <c r="AI25" s="44">
        <f t="shared" si="11"/>
        <v>0.193</v>
      </c>
      <c r="AJ25" s="44">
        <f t="shared" si="11"/>
        <v>0.1565</v>
      </c>
      <c r="AK25" s="44">
        <f t="shared" si="11"/>
        <v>0.1605</v>
      </c>
      <c r="AL25" s="44">
        <f t="shared" si="11"/>
        <v>0.17249999999999999</v>
      </c>
      <c r="AM25" s="44">
        <f t="shared" si="11"/>
        <v>0.1275</v>
      </c>
      <c r="AN25" s="44">
        <f t="shared" si="11"/>
        <v>0.19350000000000001</v>
      </c>
      <c r="AO25" s="44">
        <f>MEDIAN(AA21:AA22)</f>
        <v>0.16400000000000001</v>
      </c>
    </row>
    <row r="26" spans="1:41" ht="15">
      <c r="L26" s="31" t="s">
        <v>49</v>
      </c>
      <c r="M26" s="32">
        <f>STDEV(M23:M24)</f>
        <v>4.9497474683058368E-3</v>
      </c>
      <c r="Z26" s="31" t="s">
        <v>49</v>
      </c>
      <c r="AA26" s="32">
        <f>STDEV(AA23:AA24)</f>
        <v>1.4142135623730963E-3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0.16034924240491749</v>
      </c>
      <c r="Z27" s="34" t="s">
        <v>44</v>
      </c>
      <c r="AA27" s="35">
        <f>AA25+(3*AA26)</f>
        <v>0.1642426406871193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opLeftCell="J1" workbookViewId="0">
      <selection activeCell="AC18" sqref="AC18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0.13700000000000001</v>
      </c>
      <c r="C3" s="16">
        <v>0.13200000000000001</v>
      </c>
      <c r="D3" s="16">
        <v>0.13500000000000001</v>
      </c>
      <c r="E3" s="16">
        <v>0.127</v>
      </c>
      <c r="F3" s="16">
        <v>0.105</v>
      </c>
      <c r="G3" s="16">
        <v>0.13600000000000001</v>
      </c>
      <c r="H3" s="16">
        <v>0.13200000000000001</v>
      </c>
      <c r="I3" s="16">
        <v>0.13700000000000001</v>
      </c>
      <c r="J3" s="16">
        <v>0.123</v>
      </c>
      <c r="K3" s="16">
        <v>0.13200000000000001</v>
      </c>
      <c r="L3" s="16">
        <v>0.128</v>
      </c>
      <c r="M3" s="16">
        <v>0.13800000000000001</v>
      </c>
      <c r="P3" s="24">
        <f>MEDIAN(B3:B4)</f>
        <v>0.14050000000000001</v>
      </c>
      <c r="Q3" s="24">
        <f>MEDIAN(C3:C4)</f>
        <v>0.1225</v>
      </c>
      <c r="R3" s="24">
        <f>MEDIAN(D3:D4)</f>
        <v>0.13100000000000001</v>
      </c>
      <c r="S3" s="24">
        <f>MEDIAN(E3:E4)</f>
        <v>0.121</v>
      </c>
      <c r="T3" s="24">
        <f>MEDIAN(F3:F4)</f>
        <v>0.13400000000000001</v>
      </c>
      <c r="U3" s="24">
        <f t="shared" ref="U3:Y3" si="0">MEDIAN(G3:G4)</f>
        <v>0.13150000000000001</v>
      </c>
      <c r="V3" s="24">
        <f t="shared" si="0"/>
        <v>0.13750000000000001</v>
      </c>
      <c r="W3" s="24">
        <f t="shared" si="0"/>
        <v>0.13</v>
      </c>
      <c r="X3" s="24">
        <f t="shared" si="0"/>
        <v>0.1205</v>
      </c>
      <c r="Y3" s="24">
        <f t="shared" si="0"/>
        <v>0.13150000000000001</v>
      </c>
      <c r="Z3" s="24">
        <f>MEDIAN(L3:L4)</f>
        <v>0.13200000000000001</v>
      </c>
      <c r="AA3" s="24">
        <f>MEDIAN(M3:M4)</f>
        <v>0.14500000000000002</v>
      </c>
    </row>
    <row r="4" spans="1:27" ht="16">
      <c r="A4" s="2" t="s">
        <v>2</v>
      </c>
      <c r="B4" s="16">
        <v>0.14399999999999999</v>
      </c>
      <c r="C4" s="16">
        <v>0.113</v>
      </c>
      <c r="D4" s="16">
        <v>0.127</v>
      </c>
      <c r="E4" s="16">
        <v>0.115</v>
      </c>
      <c r="F4" s="16">
        <v>0.16300000000000001</v>
      </c>
      <c r="G4" s="16">
        <v>0.127</v>
      </c>
      <c r="H4" s="16">
        <v>0.14299999999999999</v>
      </c>
      <c r="I4" s="16">
        <v>0.123</v>
      </c>
      <c r="J4" s="16">
        <v>0.11799999999999999</v>
      </c>
      <c r="K4" s="16">
        <v>0.13100000000000001</v>
      </c>
      <c r="L4" s="16">
        <v>0.13600000000000001</v>
      </c>
      <c r="M4" s="16">
        <v>0.152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0.14699999999999999</v>
      </c>
      <c r="C5" s="16">
        <v>0.127</v>
      </c>
      <c r="D5" s="16">
        <v>0.13400000000000001</v>
      </c>
      <c r="E5" s="16">
        <v>0.13200000000000001</v>
      </c>
      <c r="F5" s="16">
        <v>0.128</v>
      </c>
      <c r="G5" s="16">
        <v>0.13200000000000001</v>
      </c>
      <c r="H5" s="16">
        <v>0.121</v>
      </c>
      <c r="I5" s="16">
        <v>0.13800000000000001</v>
      </c>
      <c r="J5" s="16"/>
      <c r="K5" s="16"/>
      <c r="L5" s="16"/>
      <c r="M5" s="16"/>
      <c r="P5" s="24">
        <f>MEDIAN(B5:B6)</f>
        <v>0.13650000000000001</v>
      </c>
      <c r="Q5" s="24">
        <f t="shared" ref="Q5:V5" si="1">MEDIAN(C5:C6)</f>
        <v>0.13450000000000001</v>
      </c>
      <c r="R5" s="24">
        <f t="shared" si="1"/>
        <v>0.1305</v>
      </c>
      <c r="S5" s="24">
        <f t="shared" si="1"/>
        <v>0.13150000000000001</v>
      </c>
      <c r="T5" s="24">
        <f t="shared" si="1"/>
        <v>0.13200000000000001</v>
      </c>
      <c r="U5" s="24">
        <f t="shared" si="1"/>
        <v>0.13450000000000001</v>
      </c>
      <c r="V5" s="24">
        <f t="shared" si="1"/>
        <v>0.13850000000000001</v>
      </c>
      <c r="W5" s="24">
        <f>MEDIAN(I5:I6)</f>
        <v>0.13250000000000001</v>
      </c>
      <c r="X5" s="24"/>
      <c r="Y5" s="24"/>
      <c r="Z5" s="15"/>
      <c r="AA5" s="15"/>
    </row>
    <row r="6" spans="1:27" ht="16">
      <c r="A6" s="2" t="s">
        <v>4</v>
      </c>
      <c r="B6" s="16">
        <v>0.126</v>
      </c>
      <c r="C6" s="16">
        <v>0.14199999999999999</v>
      </c>
      <c r="D6" s="16">
        <v>0.127</v>
      </c>
      <c r="E6" s="16">
        <v>0.13100000000000001</v>
      </c>
      <c r="F6" s="16">
        <v>0.13600000000000001</v>
      </c>
      <c r="G6" s="16">
        <v>0.13700000000000001</v>
      </c>
      <c r="H6" s="16">
        <v>0.156</v>
      </c>
      <c r="I6" s="16">
        <v>0.127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0.127</v>
      </c>
      <c r="C7" s="16">
        <v>0.123</v>
      </c>
      <c r="D7" s="16">
        <v>0.13900000000000001</v>
      </c>
      <c r="E7" s="16">
        <v>0.14499999999999999</v>
      </c>
      <c r="F7" s="16">
        <v>0.13700000000000001</v>
      </c>
      <c r="G7" s="16">
        <v>0.13600000000000001</v>
      </c>
      <c r="H7" s="16">
        <v>0.14799999999999999</v>
      </c>
      <c r="I7" s="16">
        <v>0.126</v>
      </c>
      <c r="J7" s="16">
        <v>0.123</v>
      </c>
      <c r="K7" s="16">
        <v>0.14000000000000001</v>
      </c>
      <c r="L7" s="16">
        <v>0.113</v>
      </c>
      <c r="M7" s="16">
        <v>0.14399999999999999</v>
      </c>
      <c r="P7" s="24">
        <f>MEDIAN(B7:B8)</f>
        <v>0.1295</v>
      </c>
      <c r="Q7" s="24">
        <f t="shared" ref="Q7:AA7" si="2">MEDIAN(C7:C8)</f>
        <v>0.127</v>
      </c>
      <c r="R7" s="24">
        <f t="shared" si="2"/>
        <v>0.13800000000000001</v>
      </c>
      <c r="S7" s="24">
        <f t="shared" si="2"/>
        <v>0.13400000000000001</v>
      </c>
      <c r="T7" s="24">
        <f t="shared" si="2"/>
        <v>0.13150000000000001</v>
      </c>
      <c r="U7" s="24">
        <f t="shared" si="2"/>
        <v>0.13500000000000001</v>
      </c>
      <c r="V7" s="24">
        <f t="shared" si="2"/>
        <v>0.14649999999999999</v>
      </c>
      <c r="W7" s="24">
        <f>MEDIAN(I7:I8)</f>
        <v>0.13650000000000001</v>
      </c>
      <c r="X7" s="24">
        <f t="shared" si="2"/>
        <v>0.123</v>
      </c>
      <c r="Y7" s="24">
        <f>MEDIAN(K7:K8)</f>
        <v>0.13700000000000001</v>
      </c>
      <c r="Z7" s="24">
        <f t="shared" si="2"/>
        <v>0.13350000000000001</v>
      </c>
      <c r="AA7" s="24">
        <f t="shared" si="2"/>
        <v>0.13450000000000001</v>
      </c>
    </row>
    <row r="8" spans="1:27" ht="16">
      <c r="A8" s="2" t="s">
        <v>6</v>
      </c>
      <c r="B8" s="16">
        <v>0.13200000000000001</v>
      </c>
      <c r="C8" s="16">
        <v>0.13100000000000001</v>
      </c>
      <c r="D8" s="16">
        <v>0.13700000000000001</v>
      </c>
      <c r="E8" s="16">
        <v>0.123</v>
      </c>
      <c r="F8" s="16">
        <v>0.126</v>
      </c>
      <c r="G8" s="16">
        <v>0.13400000000000001</v>
      </c>
      <c r="H8" s="16">
        <v>0.14499999999999999</v>
      </c>
      <c r="I8" s="16">
        <v>0.14699999999999999</v>
      </c>
      <c r="J8" s="16">
        <v>0.123</v>
      </c>
      <c r="K8" s="16">
        <v>0.13400000000000001</v>
      </c>
      <c r="L8" s="16">
        <v>0.154</v>
      </c>
      <c r="M8" s="16">
        <v>0.125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0.123</v>
      </c>
      <c r="C9" s="16">
        <v>0.13800000000000001</v>
      </c>
      <c r="D9" s="16">
        <v>0.13800000000000001</v>
      </c>
      <c r="E9" s="16">
        <v>0.14599999999999999</v>
      </c>
      <c r="F9" s="16">
        <v>0.13400000000000001</v>
      </c>
      <c r="G9" s="16">
        <v>0.113</v>
      </c>
      <c r="H9" s="16">
        <v>0.13700000000000001</v>
      </c>
      <c r="I9" s="16">
        <v>0.13500000000000001</v>
      </c>
      <c r="J9" s="16"/>
      <c r="K9" s="16">
        <v>4.7E-2</v>
      </c>
      <c r="L9" s="16">
        <v>0.28199999999999997</v>
      </c>
      <c r="M9" s="26">
        <v>0.14899999999999999</v>
      </c>
      <c r="P9" s="24">
        <f>MEDIAN(B9:B10)</f>
        <v>0.13</v>
      </c>
      <c r="Q9" s="24">
        <f t="shared" ref="Q9:W9" si="3">MEDIAN(C9:C10)</f>
        <v>0.13500000000000001</v>
      </c>
      <c r="R9" s="24">
        <f t="shared" si="3"/>
        <v>0.13650000000000001</v>
      </c>
      <c r="S9" s="24">
        <f t="shared" si="3"/>
        <v>0.13150000000000001</v>
      </c>
      <c r="T9" s="24">
        <f t="shared" si="3"/>
        <v>0.1305</v>
      </c>
      <c r="U9" s="24">
        <f t="shared" si="3"/>
        <v>0.12</v>
      </c>
      <c r="V9" s="24">
        <f t="shared" si="3"/>
        <v>0.1305</v>
      </c>
      <c r="W9" s="24">
        <f t="shared" si="3"/>
        <v>0.1285</v>
      </c>
      <c r="X9" s="15"/>
      <c r="Y9" s="15"/>
      <c r="Z9" s="15"/>
      <c r="AA9" s="15"/>
    </row>
    <row r="10" spans="1:27" ht="17" thickBot="1">
      <c r="A10" s="2" t="s">
        <v>8</v>
      </c>
      <c r="B10" s="16">
        <v>0.13700000000000001</v>
      </c>
      <c r="C10" s="16">
        <v>0.13200000000000001</v>
      </c>
      <c r="D10" s="16">
        <v>0.13500000000000001</v>
      </c>
      <c r="E10" s="16">
        <v>0.11700000000000001</v>
      </c>
      <c r="F10" s="16">
        <v>0.127</v>
      </c>
      <c r="G10" s="16">
        <v>0.127</v>
      </c>
      <c r="H10" s="16">
        <v>0.124</v>
      </c>
      <c r="I10" s="16">
        <v>0.122</v>
      </c>
      <c r="J10" s="16"/>
      <c r="K10" s="16">
        <v>3.7999999999999999E-2</v>
      </c>
      <c r="L10" s="16">
        <v>0.245</v>
      </c>
      <c r="M10" s="26">
        <v>0.14099999999999999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0.14499999999999999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5.6568542494923853E-3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0.16197056274847715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0.156</v>
      </c>
      <c r="C17" s="16">
        <v>0.17199999999999999</v>
      </c>
      <c r="D17" s="16">
        <v>0.13200000000000001</v>
      </c>
      <c r="E17" s="16">
        <v>0.11600000000000001</v>
      </c>
      <c r="F17" s="16">
        <v>0.14199999999999999</v>
      </c>
      <c r="G17" s="16">
        <v>0.123</v>
      </c>
      <c r="H17" s="16">
        <v>0.17199999999999999</v>
      </c>
      <c r="I17" s="16">
        <v>0.14299999999999999</v>
      </c>
      <c r="J17" s="16">
        <v>0.13800000000000001</v>
      </c>
      <c r="K17" s="16">
        <v>0.13800000000000001</v>
      </c>
      <c r="L17" s="16">
        <v>0.126</v>
      </c>
      <c r="M17" s="16">
        <v>0.123</v>
      </c>
      <c r="P17" s="24">
        <f>MEDIAN(B17:B18)</f>
        <v>0.14450000000000002</v>
      </c>
      <c r="Q17" s="24">
        <f>MEDIAN(C17:C18)</f>
        <v>0.16149999999999998</v>
      </c>
      <c r="R17" s="24">
        <f>MEDIAN(D17:D18)</f>
        <v>0.1295</v>
      </c>
      <c r="S17" s="24">
        <f>MEDIAN(E17:E18)</f>
        <v>0.1195</v>
      </c>
      <c r="T17" s="24">
        <f>MEDIAN(F17:F18)</f>
        <v>0.1525</v>
      </c>
      <c r="U17" s="24">
        <f t="shared" ref="U17:Y17" si="4">MEDIAN(G17:G18)</f>
        <v>0.14350000000000002</v>
      </c>
      <c r="V17" s="24">
        <f t="shared" si="4"/>
        <v>0.16949999999999998</v>
      </c>
      <c r="W17" s="24">
        <f t="shared" si="4"/>
        <v>0.14799999999999999</v>
      </c>
      <c r="X17" s="24">
        <f>MEDIAN(J17:J18)</f>
        <v>0.13500000000000001</v>
      </c>
      <c r="Y17" s="24">
        <f t="shared" si="4"/>
        <v>0.13650000000000001</v>
      </c>
      <c r="Z17" s="24">
        <f>MEDIAN(L17:L18)</f>
        <v>0.13650000000000001</v>
      </c>
      <c r="AA17" s="24">
        <f>MEDIAN(M17:M18)</f>
        <v>0.123</v>
      </c>
    </row>
    <row r="18" spans="1:27" ht="16">
      <c r="A18" s="2" t="s">
        <v>2</v>
      </c>
      <c r="B18" s="16">
        <v>0.13300000000000001</v>
      </c>
      <c r="C18" s="16">
        <v>0.151</v>
      </c>
      <c r="D18" s="16">
        <v>0.127</v>
      </c>
      <c r="E18" s="16">
        <v>0.123</v>
      </c>
      <c r="F18" s="16">
        <v>0.16300000000000001</v>
      </c>
      <c r="G18" s="16">
        <v>0.16400000000000001</v>
      </c>
      <c r="H18" s="16">
        <v>0.16700000000000001</v>
      </c>
      <c r="I18" s="16">
        <v>0.153</v>
      </c>
      <c r="J18" s="16">
        <v>0.13200000000000001</v>
      </c>
      <c r="K18" s="16">
        <v>0.13500000000000001</v>
      </c>
      <c r="L18" s="16">
        <v>0.14699999999999999</v>
      </c>
      <c r="M18" s="16">
        <v>0.123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0.16300000000000001</v>
      </c>
      <c r="C19" s="16">
        <v>0.17899999999999999</v>
      </c>
      <c r="D19" s="16">
        <v>0.16700000000000001</v>
      </c>
      <c r="E19" s="16">
        <v>0.126</v>
      </c>
      <c r="F19" s="16">
        <v>0.16200000000000001</v>
      </c>
      <c r="G19" s="16">
        <v>0.157</v>
      </c>
      <c r="H19" s="16">
        <v>0.14899999999999999</v>
      </c>
      <c r="I19" s="16">
        <v>0.14699999999999999</v>
      </c>
      <c r="J19" s="16"/>
      <c r="K19" s="16"/>
      <c r="L19" s="16"/>
      <c r="M19" s="16"/>
      <c r="P19" s="24">
        <f>MEDIAN(B19:B20)</f>
        <v>0.16450000000000001</v>
      </c>
      <c r="Q19" s="24">
        <f t="shared" ref="Q19:V19" si="5">MEDIAN(C19:C20)</f>
        <v>0.17299999999999999</v>
      </c>
      <c r="R19" s="24">
        <f t="shared" si="5"/>
        <v>0.16900000000000001</v>
      </c>
      <c r="S19" s="24">
        <f t="shared" si="5"/>
        <v>0.1245</v>
      </c>
      <c r="T19" s="24">
        <f t="shared" si="5"/>
        <v>0.1515</v>
      </c>
      <c r="U19" s="24">
        <f t="shared" si="5"/>
        <v>0.14700000000000002</v>
      </c>
      <c r="V19" s="24">
        <f t="shared" si="5"/>
        <v>0.14799999999999999</v>
      </c>
      <c r="W19" s="24">
        <f>MEDIAN(I19:I20)</f>
        <v>0.154</v>
      </c>
      <c r="X19" s="24"/>
      <c r="Y19" s="24"/>
      <c r="Z19" s="15"/>
      <c r="AA19" s="15"/>
    </row>
    <row r="20" spans="1:27" ht="16">
      <c r="A20" s="2" t="s">
        <v>4</v>
      </c>
      <c r="B20" s="16">
        <v>0.16600000000000001</v>
      </c>
      <c r="C20" s="16">
        <v>0.16700000000000001</v>
      </c>
      <c r="D20" s="16">
        <v>0.17100000000000001</v>
      </c>
      <c r="E20" s="16">
        <v>0.123</v>
      </c>
      <c r="F20" s="16">
        <v>0.14099999999999999</v>
      </c>
      <c r="G20" s="16">
        <v>0.13700000000000001</v>
      </c>
      <c r="H20" s="16">
        <v>0.14699999999999999</v>
      </c>
      <c r="I20" s="16">
        <v>0.161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0.157</v>
      </c>
      <c r="C21" s="16">
        <v>0.122</v>
      </c>
      <c r="D21" s="16">
        <v>0.184</v>
      </c>
      <c r="E21" s="16">
        <v>0.13300000000000001</v>
      </c>
      <c r="F21" s="16">
        <v>0.14899999999999999</v>
      </c>
      <c r="G21" s="16">
        <v>0.14699999999999999</v>
      </c>
      <c r="H21" s="16">
        <v>0.13200000000000001</v>
      </c>
      <c r="I21" s="16">
        <v>0.16400000000000001</v>
      </c>
      <c r="J21" s="16">
        <v>0.123</v>
      </c>
      <c r="K21" s="16">
        <v>0.13900000000000001</v>
      </c>
      <c r="L21" s="16">
        <v>0.14499999999999999</v>
      </c>
      <c r="M21" s="16">
        <v>0.13700000000000001</v>
      </c>
      <c r="P21" s="24">
        <f>MEDIAN(B21:B22)</f>
        <v>0.1595</v>
      </c>
      <c r="Q21" s="24">
        <f t="shared" ref="Q21:AA21" si="6">MEDIAN(C21:C22)</f>
        <v>0.1275</v>
      </c>
      <c r="R21" s="24">
        <f t="shared" si="6"/>
        <v>0.16299999999999998</v>
      </c>
      <c r="S21" s="24">
        <f t="shared" si="6"/>
        <v>0.13800000000000001</v>
      </c>
      <c r="T21" s="24">
        <f t="shared" si="6"/>
        <v>0.15</v>
      </c>
      <c r="U21" s="24">
        <f t="shared" si="6"/>
        <v>0.14399999999999999</v>
      </c>
      <c r="V21" s="24">
        <f t="shared" si="6"/>
        <v>0.1275</v>
      </c>
      <c r="W21" s="24">
        <f>MEDIAN(I21:I22)</f>
        <v>0.158</v>
      </c>
      <c r="X21" s="24">
        <f t="shared" si="6"/>
        <v>0.127</v>
      </c>
      <c r="Y21" s="24">
        <f t="shared" si="6"/>
        <v>0.13800000000000001</v>
      </c>
      <c r="Z21" s="24">
        <f t="shared" si="6"/>
        <v>0.13400000000000001</v>
      </c>
      <c r="AA21" s="24">
        <f t="shared" si="6"/>
        <v>0.13150000000000001</v>
      </c>
    </row>
    <row r="22" spans="1:27" ht="16">
      <c r="A22" s="2" t="s">
        <v>6</v>
      </c>
      <c r="B22" s="16">
        <v>0.16200000000000001</v>
      </c>
      <c r="C22" s="16">
        <v>0.13300000000000001</v>
      </c>
      <c r="D22" s="16">
        <v>0.14199999999999999</v>
      </c>
      <c r="E22" s="16">
        <v>0.14299999999999999</v>
      </c>
      <c r="F22" s="16">
        <v>0.151</v>
      </c>
      <c r="G22" s="16">
        <v>0.14099999999999999</v>
      </c>
      <c r="H22" s="16">
        <v>0.123</v>
      </c>
      <c r="I22" s="16">
        <v>0.152</v>
      </c>
      <c r="J22" s="16">
        <v>0.13100000000000001</v>
      </c>
      <c r="K22" s="16">
        <v>0.13700000000000001</v>
      </c>
      <c r="L22" s="16">
        <v>0.123</v>
      </c>
      <c r="M22" s="16">
        <v>0.126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0.183</v>
      </c>
      <c r="C23" s="16">
        <v>0.13400000000000001</v>
      </c>
      <c r="D23" s="16">
        <v>0.17699999999999999</v>
      </c>
      <c r="E23" s="16">
        <v>0.125</v>
      </c>
      <c r="F23" s="16">
        <v>0.159</v>
      </c>
      <c r="G23" s="16">
        <v>0.14299999999999999</v>
      </c>
      <c r="H23" s="16">
        <v>0.114</v>
      </c>
      <c r="I23" s="16">
        <v>0.123</v>
      </c>
      <c r="J23" s="16"/>
      <c r="K23" s="16">
        <v>4.3999999999999997E-2</v>
      </c>
      <c r="L23" s="16">
        <v>0.23899999999999999</v>
      </c>
      <c r="M23" s="26">
        <v>0.151</v>
      </c>
      <c r="P23" s="24">
        <f>MEDIAN(B23:B24)</f>
        <v>0.16749999999999998</v>
      </c>
      <c r="Q23" s="24">
        <f t="shared" ref="Q23:V23" si="7">MEDIAN(C23:C24)</f>
        <v>0.14050000000000001</v>
      </c>
      <c r="R23" s="24">
        <f t="shared" si="7"/>
        <v>0.15899999999999997</v>
      </c>
      <c r="S23" s="24">
        <f t="shared" si="7"/>
        <v>0.13200000000000001</v>
      </c>
      <c r="T23" s="24">
        <f t="shared" si="7"/>
        <v>0.1585</v>
      </c>
      <c r="U23" s="24">
        <f t="shared" si="7"/>
        <v>0.1525</v>
      </c>
      <c r="V23" s="24">
        <f t="shared" si="7"/>
        <v>0.11599999999999999</v>
      </c>
      <c r="W23" s="24">
        <f>MEDIAN(I23:I24)</f>
        <v>0.126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0.152</v>
      </c>
      <c r="C24" s="16">
        <v>0.14699999999999999</v>
      </c>
      <c r="D24" s="16">
        <v>0.14099999999999999</v>
      </c>
      <c r="E24" s="16">
        <v>0.13900000000000001</v>
      </c>
      <c r="F24" s="16">
        <v>0.158</v>
      </c>
      <c r="G24" s="16">
        <v>0.16200000000000001</v>
      </c>
      <c r="H24" s="16">
        <v>0.11799999999999999</v>
      </c>
      <c r="I24" s="16">
        <v>0.129</v>
      </c>
      <c r="J24" s="16"/>
      <c r="K24" s="16">
        <v>4.8000000000000001E-2</v>
      </c>
      <c r="L24" s="16">
        <v>0.26700000000000002</v>
      </c>
      <c r="M24" s="26">
        <v>0.159</v>
      </c>
    </row>
    <row r="25" spans="1:27" ht="15">
      <c r="L25" s="29"/>
      <c r="M25" s="30">
        <f>MEDIAN(M23:M24)</f>
        <v>0.155</v>
      </c>
    </row>
    <row r="26" spans="1:27" ht="15">
      <c r="L26" s="31"/>
      <c r="M26" s="32">
        <f>STDEV(M23:M24)</f>
        <v>5.6568542494923853E-3</v>
      </c>
    </row>
    <row r="27" spans="1:27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0.17197056274847716</v>
      </c>
    </row>
    <row r="29" spans="1:27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</row>
    <row r="30" spans="1:27">
      <c r="A30" s="15" t="s">
        <v>1</v>
      </c>
      <c r="B30" s="15" t="s">
        <v>140</v>
      </c>
      <c r="C30" s="15" t="s">
        <v>141</v>
      </c>
      <c r="D30" s="15" t="s">
        <v>142</v>
      </c>
      <c r="E30" s="15" t="s">
        <v>143</v>
      </c>
      <c r="F30" s="15" t="s">
        <v>144</v>
      </c>
      <c r="G30" s="15" t="s">
        <v>145</v>
      </c>
      <c r="H30" s="15" t="s">
        <v>146</v>
      </c>
      <c r="I30" s="15" t="s">
        <v>147</v>
      </c>
      <c r="J30" s="15" t="s">
        <v>148</v>
      </c>
      <c r="K30" s="15" t="s">
        <v>149</v>
      </c>
      <c r="L30" s="15" t="s">
        <v>150</v>
      </c>
      <c r="M30" s="15" t="s">
        <v>151</v>
      </c>
    </row>
    <row r="31" spans="1:27">
      <c r="A31" s="15" t="s">
        <v>2</v>
      </c>
      <c r="B31" s="15" t="s">
        <v>140</v>
      </c>
      <c r="C31" s="15" t="s">
        <v>141</v>
      </c>
      <c r="D31" s="15" t="s">
        <v>142</v>
      </c>
      <c r="E31" s="15" t="s">
        <v>143</v>
      </c>
      <c r="F31" s="15" t="s">
        <v>144</v>
      </c>
      <c r="G31" s="15" t="s">
        <v>145</v>
      </c>
      <c r="H31" s="15" t="s">
        <v>146</v>
      </c>
      <c r="I31" s="15" t="s">
        <v>147</v>
      </c>
      <c r="J31" s="15" t="s">
        <v>148</v>
      </c>
      <c r="K31" s="15" t="s">
        <v>149</v>
      </c>
      <c r="L31" s="15" t="s">
        <v>150</v>
      </c>
      <c r="M31" s="15" t="s">
        <v>151</v>
      </c>
    </row>
    <row r="32" spans="1:27">
      <c r="A32" s="15" t="s">
        <v>3</v>
      </c>
      <c r="B32" s="15" t="s">
        <v>152</v>
      </c>
      <c r="C32" s="15" t="s">
        <v>153</v>
      </c>
      <c r="D32" s="15" t="s">
        <v>154</v>
      </c>
      <c r="E32" s="15" t="s">
        <v>155</v>
      </c>
      <c r="F32" s="15" t="s">
        <v>156</v>
      </c>
      <c r="G32" s="15" t="s">
        <v>157</v>
      </c>
      <c r="H32" s="15" t="s">
        <v>158</v>
      </c>
      <c r="I32" s="15" t="s">
        <v>159</v>
      </c>
      <c r="J32" s="15"/>
      <c r="K32" s="15"/>
      <c r="L32" s="15"/>
      <c r="M32" s="15"/>
    </row>
    <row r="33" spans="1:13">
      <c r="A33" s="15" t="s">
        <v>4</v>
      </c>
      <c r="B33" s="15" t="s">
        <v>152</v>
      </c>
      <c r="C33" s="15" t="s">
        <v>153</v>
      </c>
      <c r="D33" s="15" t="s">
        <v>154</v>
      </c>
      <c r="E33" s="15" t="s">
        <v>155</v>
      </c>
      <c r="F33" s="15" t="s">
        <v>156</v>
      </c>
      <c r="G33" s="15" t="s">
        <v>157</v>
      </c>
      <c r="H33" s="15" t="s">
        <v>158</v>
      </c>
      <c r="I33" s="15" t="s">
        <v>159</v>
      </c>
      <c r="J33" s="15"/>
      <c r="K33" s="15"/>
      <c r="L33" s="15"/>
      <c r="M33" s="15"/>
    </row>
    <row r="34" spans="1:13">
      <c r="A34" s="15" t="s">
        <v>5</v>
      </c>
      <c r="B34" s="15" t="s">
        <v>140</v>
      </c>
      <c r="C34" s="15" t="s">
        <v>141</v>
      </c>
      <c r="D34" s="15" t="s">
        <v>142</v>
      </c>
      <c r="E34" s="15" t="s">
        <v>143</v>
      </c>
      <c r="F34" s="15" t="s">
        <v>144</v>
      </c>
      <c r="G34" s="15" t="s">
        <v>145</v>
      </c>
      <c r="H34" s="15" t="s">
        <v>146</v>
      </c>
      <c r="I34" s="15" t="s">
        <v>147</v>
      </c>
      <c r="J34" s="15" t="s">
        <v>148</v>
      </c>
      <c r="K34" s="15" t="s">
        <v>149</v>
      </c>
      <c r="L34" s="15" t="s">
        <v>150</v>
      </c>
      <c r="M34" s="15" t="s">
        <v>151</v>
      </c>
    </row>
    <row r="35" spans="1:13">
      <c r="A35" s="15" t="s">
        <v>6</v>
      </c>
      <c r="B35" s="15" t="s">
        <v>140</v>
      </c>
      <c r="C35" s="15" t="s">
        <v>141</v>
      </c>
      <c r="D35" s="15" t="s">
        <v>142</v>
      </c>
      <c r="E35" s="15" t="s">
        <v>143</v>
      </c>
      <c r="F35" s="15" t="s">
        <v>144</v>
      </c>
      <c r="G35" s="15" t="s">
        <v>145</v>
      </c>
      <c r="H35" s="15" t="s">
        <v>146</v>
      </c>
      <c r="I35" s="15" t="s">
        <v>147</v>
      </c>
      <c r="J35" s="15" t="s">
        <v>148</v>
      </c>
      <c r="K35" s="15" t="s">
        <v>149</v>
      </c>
      <c r="L35" s="15" t="s">
        <v>150</v>
      </c>
      <c r="M35" s="15" t="s">
        <v>151</v>
      </c>
    </row>
    <row r="36" spans="1:13">
      <c r="A36" s="15" t="s">
        <v>7</v>
      </c>
      <c r="B36" s="15" t="s">
        <v>152</v>
      </c>
      <c r="C36" s="15" t="s">
        <v>153</v>
      </c>
      <c r="D36" s="15" t="s">
        <v>154</v>
      </c>
      <c r="E36" s="15" t="s">
        <v>155</v>
      </c>
      <c r="F36" s="15" t="s">
        <v>156</v>
      </c>
      <c r="G36" s="15" t="s">
        <v>157</v>
      </c>
      <c r="H36" s="15" t="s">
        <v>158</v>
      </c>
      <c r="I36" s="15" t="s">
        <v>159</v>
      </c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 t="s">
        <v>152</v>
      </c>
      <c r="C37" s="15" t="s">
        <v>153</v>
      </c>
      <c r="D37" s="15" t="s">
        <v>154</v>
      </c>
      <c r="E37" s="15" t="s">
        <v>155</v>
      </c>
      <c r="F37" s="15" t="s">
        <v>156</v>
      </c>
      <c r="G37" s="15" t="s">
        <v>157</v>
      </c>
      <c r="H37" s="15" t="s">
        <v>158</v>
      </c>
      <c r="I37" s="15" t="s">
        <v>159</v>
      </c>
      <c r="J37" s="15"/>
      <c r="K37" s="15" t="s">
        <v>60</v>
      </c>
      <c r="L37" s="15" t="s">
        <v>61</v>
      </c>
      <c r="M37" s="15" t="s">
        <v>62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opLeftCell="U1" workbookViewId="0">
      <selection activeCell="AB10" sqref="AB10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180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265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0.247</v>
      </c>
      <c r="AE2" s="37">
        <f t="shared" ref="AE2:AO2" si="0">MEDIAN(C3:C4)</f>
        <v>0.23400000000000001</v>
      </c>
      <c r="AF2" s="37">
        <f t="shared" si="0"/>
        <v>0.36149999999999999</v>
      </c>
      <c r="AG2" s="37">
        <f t="shared" si="0"/>
        <v>0.248</v>
      </c>
      <c r="AH2" s="37">
        <f t="shared" si="0"/>
        <v>0.316</v>
      </c>
      <c r="AI2" s="37">
        <f t="shared" si="0"/>
        <v>0.182</v>
      </c>
      <c r="AJ2" s="37">
        <f t="shared" si="0"/>
        <v>0.12</v>
      </c>
      <c r="AK2" s="37">
        <f t="shared" si="0"/>
        <v>0.24099999999999999</v>
      </c>
      <c r="AL2" s="37">
        <f t="shared" si="0"/>
        <v>0.193</v>
      </c>
      <c r="AM2" s="37">
        <f t="shared" si="0"/>
        <v>0.16049999999999998</v>
      </c>
      <c r="AN2" s="37">
        <f t="shared" si="0"/>
        <v>0.23149999999999998</v>
      </c>
      <c r="AO2" s="37">
        <f t="shared" si="0"/>
        <v>0.16399999999999998</v>
      </c>
    </row>
    <row r="3" spans="1:41" ht="16">
      <c r="A3" s="2" t="s">
        <v>1</v>
      </c>
      <c r="B3" s="16">
        <v>0.20499999999999999</v>
      </c>
      <c r="C3" s="16">
        <v>0.20300000000000001</v>
      </c>
      <c r="D3" s="16">
        <v>0.34699999999999998</v>
      </c>
      <c r="E3" s="16">
        <v>0.24099999999999999</v>
      </c>
      <c r="F3" s="16">
        <v>0.32900000000000001</v>
      </c>
      <c r="G3" s="16">
        <v>0.188</v>
      </c>
      <c r="H3" s="16">
        <v>0.11600000000000001</v>
      </c>
      <c r="I3" s="16">
        <v>0.22600000000000001</v>
      </c>
      <c r="J3" s="16">
        <v>0.19900000000000001</v>
      </c>
      <c r="K3" s="16">
        <v>0.14099999999999999</v>
      </c>
      <c r="L3" s="16">
        <v>0.28899999999999998</v>
      </c>
      <c r="M3" s="16">
        <v>0.14199999999999999</v>
      </c>
      <c r="O3" s="2" t="s">
        <v>1</v>
      </c>
      <c r="P3" s="16">
        <v>0.187</v>
      </c>
      <c r="Q3" s="16">
        <v>0.20300000000000001</v>
      </c>
      <c r="R3" s="16">
        <v>0.40600000000000003</v>
      </c>
      <c r="S3" s="16">
        <v>0.29799999999999999</v>
      </c>
      <c r="T3" s="16">
        <v>0.222</v>
      </c>
      <c r="U3" s="16">
        <v>0.123</v>
      </c>
      <c r="V3" s="16">
        <v>0.23300000000000001</v>
      </c>
      <c r="W3" s="16">
        <v>0.19900000000000001</v>
      </c>
      <c r="X3" s="16">
        <v>0.221</v>
      </c>
      <c r="Y3" s="16">
        <v>0.156</v>
      </c>
      <c r="Z3" s="16">
        <v>0.29799999999999999</v>
      </c>
      <c r="AA3" s="16">
        <v>0.112</v>
      </c>
      <c r="AD3" s="37">
        <f>MEDIAN(B5:B6)</f>
        <v>0.55200000000000005</v>
      </c>
      <c r="AE3" s="37">
        <f t="shared" ref="AE3:AO3" si="1">MEDIAN(C5:C6)</f>
        <v>0.20150000000000001</v>
      </c>
      <c r="AF3" s="37">
        <f t="shared" si="1"/>
        <v>0.17249999999999999</v>
      </c>
      <c r="AG3" s="37">
        <f t="shared" si="1"/>
        <v>0.375</v>
      </c>
      <c r="AH3" s="37">
        <f t="shared" si="1"/>
        <v>0.23699999999999999</v>
      </c>
      <c r="AI3" s="37">
        <f t="shared" si="1"/>
        <v>0.17749999999999999</v>
      </c>
      <c r="AJ3" s="37">
        <f t="shared" si="1"/>
        <v>0.14950000000000002</v>
      </c>
      <c r="AK3" s="37">
        <f t="shared" si="1"/>
        <v>0.309</v>
      </c>
      <c r="AL3" s="37">
        <f t="shared" si="1"/>
        <v>0.23549999999999999</v>
      </c>
      <c r="AM3" s="37">
        <f t="shared" si="1"/>
        <v>0.13100000000000001</v>
      </c>
      <c r="AN3" s="37">
        <f t="shared" si="1"/>
        <v>0.16699999999999998</v>
      </c>
      <c r="AO3" s="37">
        <f t="shared" si="1"/>
        <v>0.13400000000000001</v>
      </c>
    </row>
    <row r="4" spans="1:41" ht="17" thickBot="1">
      <c r="A4" s="2" t="s">
        <v>2</v>
      </c>
      <c r="B4" s="16">
        <v>0.28899999999999998</v>
      </c>
      <c r="C4" s="16">
        <v>0.26500000000000001</v>
      </c>
      <c r="D4" s="16">
        <v>0.376</v>
      </c>
      <c r="E4" s="16">
        <v>0.255</v>
      </c>
      <c r="F4" s="16">
        <v>0.30299999999999999</v>
      </c>
      <c r="G4" s="16">
        <v>0.17599999999999999</v>
      </c>
      <c r="H4" s="16">
        <v>0.124</v>
      </c>
      <c r="I4" s="16">
        <v>0.25600000000000001</v>
      </c>
      <c r="J4" s="16">
        <v>0.187</v>
      </c>
      <c r="K4" s="16">
        <v>0.18</v>
      </c>
      <c r="L4" s="16">
        <v>0.17399999999999999</v>
      </c>
      <c r="M4" s="16">
        <v>0.186</v>
      </c>
      <c r="O4" s="2" t="s">
        <v>2</v>
      </c>
      <c r="P4" s="16">
        <v>0.19900000000000001</v>
      </c>
      <c r="Q4" s="16">
        <v>0.25</v>
      </c>
      <c r="R4" s="16">
        <v>0.41099999999999998</v>
      </c>
      <c r="S4" s="16">
        <v>0.27800000000000002</v>
      </c>
      <c r="T4" s="16">
        <v>0.189</v>
      </c>
      <c r="U4" s="16">
        <v>0.13800000000000001</v>
      </c>
      <c r="V4" s="16">
        <v>0.245</v>
      </c>
      <c r="W4" s="16">
        <v>0.20100000000000001</v>
      </c>
      <c r="X4" s="16">
        <v>0.189</v>
      </c>
      <c r="Y4" s="16">
        <v>0.16500000000000001</v>
      </c>
      <c r="Z4" s="16">
        <v>0.19900000000000001</v>
      </c>
      <c r="AA4" s="16">
        <v>0.16600000000000001</v>
      </c>
      <c r="AD4" s="39">
        <f>MEDIAN(B7:B8)</f>
        <v>0.17049999999999998</v>
      </c>
      <c r="AE4" s="39">
        <f t="shared" ref="AE4:AN4" si="2">MEDIAN(C7:C8)</f>
        <v>0.158</v>
      </c>
      <c r="AF4" s="39">
        <f t="shared" si="2"/>
        <v>0.17199999999999999</v>
      </c>
      <c r="AG4" s="39">
        <f t="shared" si="2"/>
        <v>0.13300000000000001</v>
      </c>
      <c r="AH4" s="39">
        <f t="shared" si="2"/>
        <v>0.127</v>
      </c>
      <c r="AI4" s="39">
        <f t="shared" si="2"/>
        <v>0.26600000000000001</v>
      </c>
      <c r="AJ4" s="39">
        <f t="shared" si="2"/>
        <v>0.40349999999999997</v>
      </c>
      <c r="AK4" s="39">
        <f t="shared" si="2"/>
        <v>0.14200000000000002</v>
      </c>
      <c r="AL4" s="39">
        <f t="shared" si="2"/>
        <v>0.1555</v>
      </c>
      <c r="AM4" s="39">
        <f t="shared" si="2"/>
        <v>0.1885</v>
      </c>
      <c r="AN4" s="39">
        <f t="shared" si="2"/>
        <v>0.17249999999999999</v>
      </c>
      <c r="AO4" s="39">
        <f>MEDIAN(M7:M8)</f>
        <v>0.17499999999999999</v>
      </c>
    </row>
    <row r="5" spans="1:41" ht="16">
      <c r="A5" s="2" t="s">
        <v>3</v>
      </c>
      <c r="B5" s="16">
        <v>0.57599999999999996</v>
      </c>
      <c r="C5" s="16">
        <v>0.19900000000000001</v>
      </c>
      <c r="D5" s="16">
        <v>0.156</v>
      </c>
      <c r="E5" s="16">
        <v>0.38900000000000001</v>
      </c>
      <c r="F5" s="16">
        <v>0.26500000000000001</v>
      </c>
      <c r="G5" s="16">
        <v>0.189</v>
      </c>
      <c r="H5" s="16">
        <v>0.161</v>
      </c>
      <c r="I5" s="16">
        <v>0.309</v>
      </c>
      <c r="J5" s="16">
        <v>0.23300000000000001</v>
      </c>
      <c r="K5" s="16">
        <v>0.13300000000000001</v>
      </c>
      <c r="L5" s="16">
        <v>0.158</v>
      </c>
      <c r="M5" s="16">
        <v>0.113</v>
      </c>
      <c r="O5" s="2" t="s">
        <v>3</v>
      </c>
      <c r="P5" s="16">
        <v>0.19700000000000001</v>
      </c>
      <c r="Q5" s="16">
        <v>0.19900000000000001</v>
      </c>
      <c r="R5" s="16">
        <v>0.13400000000000001</v>
      </c>
      <c r="S5" s="16">
        <v>0.26500000000000001</v>
      </c>
      <c r="T5" s="16">
        <v>0.21</v>
      </c>
      <c r="U5" s="16">
        <v>0.18</v>
      </c>
      <c r="V5" s="16">
        <v>0.26800000000000002</v>
      </c>
      <c r="W5" s="16">
        <v>0.29899999999999999</v>
      </c>
      <c r="X5" s="16">
        <v>0.17599999999999999</v>
      </c>
      <c r="Y5" s="16">
        <v>0.13300000000000001</v>
      </c>
      <c r="Z5" s="16">
        <v>0.19800000000000001</v>
      </c>
      <c r="AA5" s="16">
        <v>0.19900000000000001</v>
      </c>
    </row>
    <row r="6" spans="1:41" ht="17" thickBot="1">
      <c r="A6" s="2" t="s">
        <v>4</v>
      </c>
      <c r="B6" s="16">
        <v>0.52800000000000002</v>
      </c>
      <c r="C6" s="48">
        <v>0.20399999999999999</v>
      </c>
      <c r="D6" s="16">
        <v>0.189</v>
      </c>
      <c r="E6" s="16">
        <v>0.36099999999999999</v>
      </c>
      <c r="F6" s="16">
        <v>0.20899999999999999</v>
      </c>
      <c r="G6" s="16">
        <v>0.16600000000000001</v>
      </c>
      <c r="H6" s="16">
        <v>0.13800000000000001</v>
      </c>
      <c r="I6" s="16">
        <v>0.309</v>
      </c>
      <c r="J6" s="16">
        <v>0.23799999999999999</v>
      </c>
      <c r="K6" s="16">
        <v>0.129</v>
      </c>
      <c r="L6" s="16">
        <v>0.17599999999999999</v>
      </c>
      <c r="M6" s="16">
        <v>0.155</v>
      </c>
      <c r="O6" s="2" t="s">
        <v>4</v>
      </c>
      <c r="P6" s="16">
        <v>0.20499999999999999</v>
      </c>
      <c r="Q6" s="16">
        <v>0.189</v>
      </c>
      <c r="R6" s="16">
        <v>0.161</v>
      </c>
      <c r="S6" s="16">
        <v>0.219</v>
      </c>
      <c r="T6" s="16">
        <v>0.2</v>
      </c>
      <c r="U6" s="16">
        <v>0.127</v>
      </c>
      <c r="V6" s="16">
        <v>0.254</v>
      </c>
      <c r="W6" s="16">
        <v>0.27800000000000002</v>
      </c>
      <c r="X6" s="16">
        <v>0.20200000000000001</v>
      </c>
      <c r="Y6" s="16">
        <v>0.114</v>
      </c>
      <c r="Z6" s="16">
        <v>0.17699999999999999</v>
      </c>
      <c r="AA6" s="16">
        <v>0.19800000000000001</v>
      </c>
    </row>
    <row r="7" spans="1:41" ht="16">
      <c r="A7" s="2" t="s">
        <v>5</v>
      </c>
      <c r="B7" s="16">
        <v>0.193</v>
      </c>
      <c r="C7" s="48">
        <v>0.187</v>
      </c>
      <c r="D7" s="16">
        <v>0.16600000000000001</v>
      </c>
      <c r="E7" s="16">
        <v>0.13800000000000001</v>
      </c>
      <c r="F7" s="16">
        <v>0.13200000000000001</v>
      </c>
      <c r="G7" s="16">
        <v>0.27800000000000002</v>
      </c>
      <c r="H7" s="16">
        <v>0.40799999999999997</v>
      </c>
      <c r="I7" s="16">
        <v>0.13200000000000001</v>
      </c>
      <c r="J7" s="16">
        <v>0.17799999999999999</v>
      </c>
      <c r="K7" s="16">
        <v>0.19900000000000001</v>
      </c>
      <c r="L7" s="16">
        <v>0.156</v>
      </c>
      <c r="M7" s="16">
        <v>0.189</v>
      </c>
      <c r="O7" s="2" t="s">
        <v>5</v>
      </c>
      <c r="P7" s="16">
        <v>0.129</v>
      </c>
      <c r="Q7" s="16">
        <v>0.16600000000000001</v>
      </c>
      <c r="R7" s="16">
        <v>0.13800000000000001</v>
      </c>
      <c r="S7" s="16">
        <v>0.11899999999999999</v>
      </c>
      <c r="T7" s="16">
        <v>0.19800000000000001</v>
      </c>
      <c r="U7" s="16">
        <v>0.20200000000000001</v>
      </c>
      <c r="V7" s="16">
        <v>0.16200000000000001</v>
      </c>
      <c r="W7" s="16">
        <v>0.17799999999999999</v>
      </c>
      <c r="X7" s="16">
        <v>0.129</v>
      </c>
      <c r="Y7" s="16">
        <v>0.14499999999999999</v>
      </c>
      <c r="Z7" s="16">
        <v>0.10299999999999999</v>
      </c>
      <c r="AA7" s="16">
        <v>0.13200000000000001</v>
      </c>
      <c r="AD7" s="73" t="s">
        <v>109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0.14799999999999999</v>
      </c>
      <c r="C8" s="16">
        <v>0.129</v>
      </c>
      <c r="D8" s="16">
        <v>0.17799999999999999</v>
      </c>
      <c r="E8" s="16">
        <v>0.128</v>
      </c>
      <c r="F8" s="16">
        <v>0.122</v>
      </c>
      <c r="G8" s="16">
        <v>0.254</v>
      </c>
      <c r="H8" s="16">
        <v>0.39900000000000002</v>
      </c>
      <c r="I8" s="16">
        <v>0.152</v>
      </c>
      <c r="J8" s="16">
        <v>0.13300000000000001</v>
      </c>
      <c r="K8" s="16">
        <v>0.17799999999999999</v>
      </c>
      <c r="L8" s="16">
        <v>0.189</v>
      </c>
      <c r="M8" s="16">
        <v>0.161</v>
      </c>
      <c r="O8" s="2" t="s">
        <v>6</v>
      </c>
      <c r="P8" s="16">
        <v>0.13200000000000001</v>
      </c>
      <c r="Q8" s="16">
        <v>0.17799999999999999</v>
      </c>
      <c r="R8" s="16">
        <v>0.13400000000000001</v>
      </c>
      <c r="S8" s="16">
        <v>0.13200000000000001</v>
      </c>
      <c r="T8" s="16">
        <v>0.17699999999999999</v>
      </c>
      <c r="U8" s="16">
        <v>0.21299999999999999</v>
      </c>
      <c r="V8" s="16">
        <v>0.19800000000000001</v>
      </c>
      <c r="W8" s="16">
        <v>0.16900000000000001</v>
      </c>
      <c r="X8" s="16">
        <v>0.11600000000000001</v>
      </c>
      <c r="Y8" s="16">
        <v>0.16700000000000001</v>
      </c>
      <c r="Z8" s="16">
        <v>0.111</v>
      </c>
      <c r="AA8" s="16">
        <v>0.127</v>
      </c>
      <c r="AD8" s="43">
        <f>MEDIAN(B17:B18)</f>
        <v>0.29099999999999998</v>
      </c>
      <c r="AE8" s="43">
        <f t="shared" ref="AE8:AO8" si="3">MEDIAN(C17:C18)</f>
        <v>0.221</v>
      </c>
      <c r="AF8" s="43">
        <f t="shared" si="3"/>
        <v>0.215</v>
      </c>
      <c r="AG8" s="43">
        <f t="shared" si="3"/>
        <v>0.26600000000000001</v>
      </c>
      <c r="AH8" s="43">
        <f t="shared" si="3"/>
        <v>0.27200000000000002</v>
      </c>
      <c r="AI8" s="43">
        <f t="shared" si="3"/>
        <v>0.14950000000000002</v>
      </c>
      <c r="AJ8" s="43">
        <f t="shared" si="3"/>
        <v>0.1205</v>
      </c>
      <c r="AK8" s="43">
        <f t="shared" si="3"/>
        <v>0.27200000000000002</v>
      </c>
      <c r="AL8" s="43">
        <f t="shared" si="3"/>
        <v>0.20300000000000001</v>
      </c>
      <c r="AM8" s="43">
        <f t="shared" si="3"/>
        <v>0.2205</v>
      </c>
      <c r="AN8" s="43">
        <f t="shared" si="3"/>
        <v>0.158</v>
      </c>
      <c r="AO8" s="43">
        <f t="shared" si="3"/>
        <v>0.18149999999999999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4.1000000000000002E-2</v>
      </c>
      <c r="L9" s="16">
        <v>0.34300000000000003</v>
      </c>
      <c r="M9" s="26">
        <v>0.161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5.6000000000000001E-2</v>
      </c>
      <c r="Z9" s="16">
        <v>0.28399999999999997</v>
      </c>
      <c r="AA9" s="26">
        <v>0.16500000000000001</v>
      </c>
      <c r="AD9" s="43">
        <f>MEDIAN(B19:B20)</f>
        <v>0.28249999999999997</v>
      </c>
      <c r="AE9" s="43">
        <f t="shared" ref="AE9:AO9" si="4">MEDIAN(C19:C20)</f>
        <v>0.14250000000000002</v>
      </c>
      <c r="AF9" s="43">
        <f t="shared" si="4"/>
        <v>0.14750000000000002</v>
      </c>
      <c r="AG9" s="43">
        <f t="shared" si="4"/>
        <v>0.26349999999999996</v>
      </c>
      <c r="AH9" s="43">
        <f t="shared" si="4"/>
        <v>0.13700000000000001</v>
      </c>
      <c r="AI9" s="43">
        <f t="shared" si="4"/>
        <v>0.2555</v>
      </c>
      <c r="AJ9" s="43">
        <f t="shared" si="4"/>
        <v>0.14450000000000002</v>
      </c>
      <c r="AK9" s="43">
        <f t="shared" si="4"/>
        <v>0.188</v>
      </c>
      <c r="AL9" s="43">
        <f>MEDIAN(J19:J20)</f>
        <v>0.19450000000000001</v>
      </c>
      <c r="AM9" s="43">
        <f t="shared" si="4"/>
        <v>0.13600000000000001</v>
      </c>
      <c r="AN9" s="43">
        <f t="shared" si="4"/>
        <v>0.17699999999999999</v>
      </c>
      <c r="AO9" s="43">
        <f t="shared" si="4"/>
        <v>0.23849999999999999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4.8000000000000001E-2</v>
      </c>
      <c r="L10" s="16">
        <v>0.32600000000000001</v>
      </c>
      <c r="M10" s="26">
        <v>0.17899999999999999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4.9000000000000002E-2</v>
      </c>
      <c r="Z10" s="16">
        <v>0.29099999999999998</v>
      </c>
      <c r="AA10" s="26">
        <v>0.17100000000000001</v>
      </c>
      <c r="AD10" s="44">
        <f>MEDIAN(B21:B22)</f>
        <v>0.159</v>
      </c>
      <c r="AE10" s="44">
        <f t="shared" ref="AE10:AN10" si="5">MEDIAN(C21:C22)</f>
        <v>0.14200000000000002</v>
      </c>
      <c r="AF10" s="44">
        <f t="shared" si="5"/>
        <v>0.14200000000000002</v>
      </c>
      <c r="AG10" s="44">
        <f t="shared" si="5"/>
        <v>0.17049999999999998</v>
      </c>
      <c r="AH10" s="44">
        <f t="shared" si="5"/>
        <v>0.20350000000000001</v>
      </c>
      <c r="AI10" s="44">
        <f t="shared" si="5"/>
        <v>0.21149999999999999</v>
      </c>
      <c r="AJ10" s="44">
        <f t="shared" si="5"/>
        <v>0.1885</v>
      </c>
      <c r="AK10" s="44">
        <f t="shared" si="5"/>
        <v>0.20600000000000002</v>
      </c>
      <c r="AL10" s="44">
        <f t="shared" si="5"/>
        <v>0.25600000000000001</v>
      </c>
      <c r="AM10" s="44">
        <f t="shared" si="5"/>
        <v>0.1925</v>
      </c>
      <c r="AN10" s="44">
        <f t="shared" si="5"/>
        <v>0.32500000000000001</v>
      </c>
      <c r="AO10" s="44">
        <f>MEDIAN(M21:M22)</f>
        <v>0.13800000000000001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0.16999999999999998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0.16800000000000001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1.2727922061357847E-2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4.2426406871192892E-3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0.20818376618407353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0.18072792206135788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134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266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0.29399999999999998</v>
      </c>
      <c r="C17" s="16">
        <v>0.22600000000000001</v>
      </c>
      <c r="D17" s="16">
        <v>0.20399999999999999</v>
      </c>
      <c r="E17" s="16">
        <v>0.27600000000000002</v>
      </c>
      <c r="F17" s="16">
        <v>0.255</v>
      </c>
      <c r="G17" s="16">
        <v>0.161</v>
      </c>
      <c r="H17" s="16">
        <v>0.109</v>
      </c>
      <c r="I17" s="16">
        <v>0.26600000000000001</v>
      </c>
      <c r="J17" s="16">
        <v>0.19800000000000001</v>
      </c>
      <c r="K17" s="16">
        <v>0.20899999999999999</v>
      </c>
      <c r="L17" s="16">
        <v>0.13800000000000001</v>
      </c>
      <c r="M17" s="16">
        <v>0.17799999999999999</v>
      </c>
      <c r="O17" s="2" t="s">
        <v>1</v>
      </c>
      <c r="P17" s="16">
        <v>0.17599999999999999</v>
      </c>
      <c r="Q17" s="16">
        <v>0.184</v>
      </c>
      <c r="R17" s="16">
        <v>0.35599999999999998</v>
      </c>
      <c r="S17" s="16">
        <v>0.22900000000000001</v>
      </c>
      <c r="T17" s="16">
        <v>0.129</v>
      </c>
      <c r="U17" s="16">
        <v>0.16800000000000001</v>
      </c>
      <c r="V17" s="16">
        <v>0.2</v>
      </c>
      <c r="W17" s="16">
        <v>0.255</v>
      </c>
      <c r="X17" s="16">
        <v>0.23300000000000001</v>
      </c>
      <c r="Y17" s="16">
        <v>0.17599999999999999</v>
      </c>
      <c r="Z17" s="16">
        <v>0.222</v>
      </c>
      <c r="AA17" s="16">
        <v>0.16300000000000001</v>
      </c>
      <c r="AD17" s="43">
        <f>MEDIAN(P3:P4)</f>
        <v>0.193</v>
      </c>
      <c r="AE17" s="43">
        <f t="shared" ref="AE17:AO17" si="6">MEDIAN(Q3:Q4)</f>
        <v>0.22650000000000001</v>
      </c>
      <c r="AF17" s="43">
        <f t="shared" si="6"/>
        <v>0.40849999999999997</v>
      </c>
      <c r="AG17" s="43">
        <f t="shared" si="6"/>
        <v>0.28800000000000003</v>
      </c>
      <c r="AH17" s="43">
        <f t="shared" si="6"/>
        <v>0.20550000000000002</v>
      </c>
      <c r="AI17" s="43">
        <f t="shared" si="6"/>
        <v>0.1305</v>
      </c>
      <c r="AJ17" s="43">
        <f t="shared" si="6"/>
        <v>0.23899999999999999</v>
      </c>
      <c r="AK17" s="43">
        <f t="shared" si="6"/>
        <v>0.2</v>
      </c>
      <c r="AL17" s="43">
        <f t="shared" si="6"/>
        <v>0.20500000000000002</v>
      </c>
      <c r="AM17" s="43">
        <f t="shared" si="6"/>
        <v>0.1605</v>
      </c>
      <c r="AN17" s="43">
        <f t="shared" si="6"/>
        <v>0.2485</v>
      </c>
      <c r="AO17" s="43">
        <f t="shared" si="6"/>
        <v>0.13900000000000001</v>
      </c>
    </row>
    <row r="18" spans="1:41" ht="16">
      <c r="A18" s="2" t="s">
        <v>2</v>
      </c>
      <c r="B18" s="16">
        <v>0.28799999999999998</v>
      </c>
      <c r="C18" s="16">
        <v>0.216</v>
      </c>
      <c r="D18" s="16">
        <v>0.22600000000000001</v>
      </c>
      <c r="E18" s="16">
        <v>0.25600000000000001</v>
      </c>
      <c r="F18" s="16">
        <v>0.28899999999999998</v>
      </c>
      <c r="G18" s="16">
        <v>0.13800000000000001</v>
      </c>
      <c r="H18" s="16">
        <v>0.13200000000000001</v>
      </c>
      <c r="I18" s="16">
        <v>0.27800000000000002</v>
      </c>
      <c r="J18" s="16">
        <v>0.20799999999999999</v>
      </c>
      <c r="K18" s="16">
        <v>0.23200000000000001</v>
      </c>
      <c r="L18" s="16">
        <v>0.17799999999999999</v>
      </c>
      <c r="M18" s="16">
        <v>0.185</v>
      </c>
      <c r="O18" s="2" t="s">
        <v>2</v>
      </c>
      <c r="P18" s="16">
        <v>0.189</v>
      </c>
      <c r="Q18" s="16">
        <v>0.161</v>
      </c>
      <c r="R18" s="16">
        <v>0.309</v>
      </c>
      <c r="S18" s="16">
        <v>0.22800000000000001</v>
      </c>
      <c r="T18" s="16">
        <v>0.14899999999999999</v>
      </c>
      <c r="U18" s="16">
        <v>0.161</v>
      </c>
      <c r="V18" s="16">
        <v>0.249</v>
      </c>
      <c r="W18" s="16">
        <v>0.23799999999999999</v>
      </c>
      <c r="X18" s="16">
        <v>0.245</v>
      </c>
      <c r="Y18" s="16">
        <v>0.151</v>
      </c>
      <c r="Z18" s="16">
        <v>0.23100000000000001</v>
      </c>
      <c r="AA18" s="16">
        <v>0.13500000000000001</v>
      </c>
      <c r="AD18" s="43">
        <f>MEDIAN(P5:P6)</f>
        <v>0.20100000000000001</v>
      </c>
      <c r="AE18" s="43">
        <f t="shared" ref="AE18:AO18" si="7">MEDIAN(Q5:Q6)</f>
        <v>0.19400000000000001</v>
      </c>
      <c r="AF18" s="43">
        <f t="shared" si="7"/>
        <v>0.14750000000000002</v>
      </c>
      <c r="AG18" s="43">
        <f t="shared" si="7"/>
        <v>0.24199999999999999</v>
      </c>
      <c r="AH18" s="43">
        <f t="shared" si="7"/>
        <v>0.20500000000000002</v>
      </c>
      <c r="AI18" s="43">
        <f t="shared" si="7"/>
        <v>0.1535</v>
      </c>
      <c r="AJ18" s="43">
        <f t="shared" si="7"/>
        <v>0.26100000000000001</v>
      </c>
      <c r="AK18" s="43">
        <f t="shared" si="7"/>
        <v>0.28849999999999998</v>
      </c>
      <c r="AL18" s="43">
        <f t="shared" si="7"/>
        <v>0.189</v>
      </c>
      <c r="AM18" s="43">
        <f t="shared" si="7"/>
        <v>0.1235</v>
      </c>
      <c r="AN18" s="43">
        <f t="shared" si="7"/>
        <v>0.1875</v>
      </c>
      <c r="AO18" s="43">
        <f t="shared" si="7"/>
        <v>0.19850000000000001</v>
      </c>
    </row>
    <row r="19" spans="1:41" ht="17" thickBot="1">
      <c r="A19" s="2" t="s">
        <v>3</v>
      </c>
      <c r="B19" s="16">
        <v>0.27600000000000002</v>
      </c>
      <c r="C19" s="16">
        <v>0.124</v>
      </c>
      <c r="D19" s="16">
        <v>0.156</v>
      </c>
      <c r="E19" s="16">
        <v>0.28899999999999998</v>
      </c>
      <c r="F19" s="16">
        <v>0.161</v>
      </c>
      <c r="G19" s="16">
        <v>0.27800000000000002</v>
      </c>
      <c r="H19" s="16">
        <v>0.156</v>
      </c>
      <c r="I19" s="16">
        <v>0.187</v>
      </c>
      <c r="J19" s="16">
        <v>0.19</v>
      </c>
      <c r="K19" s="16">
        <v>0.13300000000000001</v>
      </c>
      <c r="L19" s="16">
        <v>0.187</v>
      </c>
      <c r="M19" s="16">
        <v>0.23400000000000001</v>
      </c>
      <c r="O19" s="2" t="s">
        <v>3</v>
      </c>
      <c r="P19" s="16">
        <v>0.25600000000000001</v>
      </c>
      <c r="Q19" s="16">
        <v>0.129</v>
      </c>
      <c r="R19" s="16">
        <v>0.13200000000000001</v>
      </c>
      <c r="S19" s="16">
        <v>0.17799999999999999</v>
      </c>
      <c r="T19" s="16">
        <v>0.13200000000000001</v>
      </c>
      <c r="U19" s="16">
        <v>0.17799999999999999</v>
      </c>
      <c r="V19" s="16">
        <v>0.185</v>
      </c>
      <c r="W19" s="16">
        <v>0.18</v>
      </c>
      <c r="X19" s="16">
        <v>0.26800000000000002</v>
      </c>
      <c r="Y19" s="16">
        <v>0.13900000000000001</v>
      </c>
      <c r="Z19" s="16">
        <v>0.19900000000000001</v>
      </c>
      <c r="AA19" s="16">
        <v>0.19</v>
      </c>
      <c r="AD19" s="44">
        <f>MEDIAN(P7:P8)</f>
        <v>0.1305</v>
      </c>
      <c r="AE19" s="44">
        <f t="shared" ref="AE19:AO19" si="8">MEDIAN(Q7:Q8)</f>
        <v>0.17199999999999999</v>
      </c>
      <c r="AF19" s="44">
        <f t="shared" si="8"/>
        <v>0.13600000000000001</v>
      </c>
      <c r="AG19" s="44">
        <f t="shared" si="8"/>
        <v>0.1255</v>
      </c>
      <c r="AH19" s="44">
        <f t="shared" si="8"/>
        <v>0.1875</v>
      </c>
      <c r="AI19" s="44">
        <f t="shared" si="8"/>
        <v>0.20750000000000002</v>
      </c>
      <c r="AJ19" s="44">
        <f t="shared" si="8"/>
        <v>0.18</v>
      </c>
      <c r="AK19" s="44">
        <f t="shared" si="8"/>
        <v>0.17349999999999999</v>
      </c>
      <c r="AL19" s="44">
        <f t="shared" si="8"/>
        <v>0.1225</v>
      </c>
      <c r="AM19" s="44">
        <f t="shared" si="8"/>
        <v>0.156</v>
      </c>
      <c r="AN19" s="44">
        <f t="shared" si="8"/>
        <v>0.107</v>
      </c>
      <c r="AO19" s="44">
        <f t="shared" si="8"/>
        <v>0.1295</v>
      </c>
    </row>
    <row r="20" spans="1:41" ht="16">
      <c r="A20" s="2" t="s">
        <v>4</v>
      </c>
      <c r="B20" s="16">
        <v>0.28899999999999998</v>
      </c>
      <c r="C20" s="16">
        <v>0.161</v>
      </c>
      <c r="D20" s="16">
        <v>0.13900000000000001</v>
      </c>
      <c r="E20" s="16">
        <v>0.23799999999999999</v>
      </c>
      <c r="F20" s="16">
        <v>0.113</v>
      </c>
      <c r="G20" s="16">
        <v>0.23300000000000001</v>
      </c>
      <c r="H20" s="16">
        <v>0.13300000000000001</v>
      </c>
      <c r="I20" s="16">
        <v>0.189</v>
      </c>
      <c r="J20" s="16">
        <v>0.19900000000000001</v>
      </c>
      <c r="K20" s="16">
        <v>0.13900000000000001</v>
      </c>
      <c r="L20" s="16">
        <v>0.16700000000000001</v>
      </c>
      <c r="M20" s="16">
        <v>0.24299999999999999</v>
      </c>
      <c r="O20" s="2" t="s">
        <v>4</v>
      </c>
      <c r="P20" s="16">
        <v>0.20899999999999999</v>
      </c>
      <c r="Q20" s="16">
        <v>0.13800000000000001</v>
      </c>
      <c r="R20" s="16">
        <v>0.113</v>
      </c>
      <c r="S20" s="16">
        <v>0.19</v>
      </c>
      <c r="T20" s="16">
        <v>0.13300000000000001</v>
      </c>
      <c r="U20" s="16">
        <v>0.187</v>
      </c>
      <c r="V20" s="16">
        <v>0.189</v>
      </c>
      <c r="W20" s="16">
        <v>0.187</v>
      </c>
      <c r="X20" s="16">
        <v>0.254</v>
      </c>
      <c r="Y20" s="16">
        <v>0.11799999999999999</v>
      </c>
      <c r="Z20" s="16">
        <v>0.19600000000000001</v>
      </c>
      <c r="AA20" s="16">
        <v>0.19800000000000001</v>
      </c>
    </row>
    <row r="21" spans="1:41" ht="17" thickBot="1">
      <c r="A21" s="2" t="s">
        <v>5</v>
      </c>
      <c r="B21" s="16">
        <v>0.16600000000000001</v>
      </c>
      <c r="C21" s="16">
        <v>0.13800000000000001</v>
      </c>
      <c r="D21" s="16">
        <v>0.13200000000000001</v>
      </c>
      <c r="E21" s="16">
        <v>0.17799999999999999</v>
      </c>
      <c r="F21" s="16">
        <v>0.19800000000000001</v>
      </c>
      <c r="G21" s="16">
        <v>0.21099999999999999</v>
      </c>
      <c r="H21" s="16">
        <v>0.17799999999999999</v>
      </c>
      <c r="I21" s="16">
        <v>0.19900000000000001</v>
      </c>
      <c r="J21" s="16">
        <v>0.27800000000000002</v>
      </c>
      <c r="K21" s="16">
        <v>0.188</v>
      </c>
      <c r="L21" s="16">
        <v>0.19900000000000001</v>
      </c>
      <c r="M21" s="16">
        <v>0.125</v>
      </c>
      <c r="O21" s="2" t="s">
        <v>5</v>
      </c>
      <c r="P21" s="16">
        <v>0.17599999999999999</v>
      </c>
      <c r="Q21" s="16">
        <v>0.16700000000000001</v>
      </c>
      <c r="R21" s="16">
        <v>0.14799999999999999</v>
      </c>
      <c r="S21" s="16">
        <v>0.14899999999999999</v>
      </c>
      <c r="T21" s="16">
        <v>0.13900000000000001</v>
      </c>
      <c r="U21" s="16">
        <v>0.16700000000000001</v>
      </c>
      <c r="V21" s="16">
        <v>0.24299999999999999</v>
      </c>
      <c r="W21" s="16">
        <v>0.16500000000000001</v>
      </c>
      <c r="X21" s="16">
        <v>0.16700000000000001</v>
      </c>
      <c r="Y21" s="16">
        <v>0.13200000000000001</v>
      </c>
      <c r="Z21" s="16">
        <v>0.17</v>
      </c>
      <c r="AA21" s="16">
        <v>0.158</v>
      </c>
    </row>
    <row r="22" spans="1:41" ht="16">
      <c r="A22" s="2" t="s">
        <v>6</v>
      </c>
      <c r="B22" s="16">
        <v>0.152</v>
      </c>
      <c r="C22" s="16">
        <v>0.14599999999999999</v>
      </c>
      <c r="D22" s="16">
        <v>0.152</v>
      </c>
      <c r="E22" s="16">
        <v>0.16300000000000001</v>
      </c>
      <c r="F22" s="16">
        <v>0.20899999999999999</v>
      </c>
      <c r="G22" s="16">
        <v>0.21199999999999999</v>
      </c>
      <c r="H22" s="16">
        <v>0.19900000000000001</v>
      </c>
      <c r="I22" s="16">
        <v>0.21299999999999999</v>
      </c>
      <c r="J22" s="16">
        <v>0.23400000000000001</v>
      </c>
      <c r="K22" s="16">
        <v>0.19700000000000001</v>
      </c>
      <c r="L22" s="16">
        <v>0.45100000000000001</v>
      </c>
      <c r="M22" s="16">
        <v>0.151</v>
      </c>
      <c r="O22" s="2" t="s">
        <v>6</v>
      </c>
      <c r="P22" s="16">
        <v>0.153</v>
      </c>
      <c r="Q22" s="16">
        <v>0.151</v>
      </c>
      <c r="R22" s="16">
        <v>0.16700000000000001</v>
      </c>
      <c r="S22" s="16">
        <v>0.113</v>
      </c>
      <c r="T22" s="16">
        <v>0.16900000000000001</v>
      </c>
      <c r="U22" s="16">
        <v>0.17699999999999999</v>
      </c>
      <c r="V22" s="16">
        <v>0.215</v>
      </c>
      <c r="W22" s="16">
        <v>0.156</v>
      </c>
      <c r="X22" s="16">
        <v>0.17799999999999999</v>
      </c>
      <c r="Y22" s="16">
        <v>0.123</v>
      </c>
      <c r="Z22" s="16">
        <v>0.14699999999999999</v>
      </c>
      <c r="AA22" s="16">
        <v>0.17</v>
      </c>
      <c r="AD22" s="73" t="s">
        <v>108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4.2000000000000003E-2</v>
      </c>
      <c r="L23" s="16">
        <v>0.28599999999999998</v>
      </c>
      <c r="M23" s="26">
        <v>0.156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4.2000000000000003E-2</v>
      </c>
      <c r="Z23" s="16">
        <v>0.30199999999999999</v>
      </c>
      <c r="AA23" s="26">
        <v>0.16400000000000001</v>
      </c>
      <c r="AD23" s="43">
        <f>MEDIAN(P17:P18)</f>
        <v>0.1825</v>
      </c>
      <c r="AE23" s="43">
        <f t="shared" ref="AE23:AN23" si="9">MEDIAN(Q17:Q18)</f>
        <v>0.17249999999999999</v>
      </c>
      <c r="AF23" s="43">
        <f t="shared" si="9"/>
        <v>0.33250000000000002</v>
      </c>
      <c r="AG23" s="43">
        <f t="shared" si="9"/>
        <v>0.22850000000000001</v>
      </c>
      <c r="AH23" s="43">
        <f t="shared" si="9"/>
        <v>0.13900000000000001</v>
      </c>
      <c r="AI23" s="43">
        <f t="shared" si="9"/>
        <v>0.16450000000000001</v>
      </c>
      <c r="AJ23" s="43">
        <f t="shared" si="9"/>
        <v>0.22450000000000001</v>
      </c>
      <c r="AK23" s="43">
        <f t="shared" si="9"/>
        <v>0.2465</v>
      </c>
      <c r="AL23" s="43">
        <f t="shared" si="9"/>
        <v>0.23899999999999999</v>
      </c>
      <c r="AM23" s="43">
        <f t="shared" si="9"/>
        <v>0.16349999999999998</v>
      </c>
      <c r="AN23" s="43">
        <f t="shared" si="9"/>
        <v>0.22650000000000001</v>
      </c>
      <c r="AO23" s="43">
        <f>MEDIAN(AA17:AA18)</f>
        <v>0.14900000000000002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4.9000000000000002E-2</v>
      </c>
      <c r="L24" s="16">
        <v>0.29099999999999998</v>
      </c>
      <c r="M24" s="26">
        <v>0.16800000000000001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4.9000000000000002E-2</v>
      </c>
      <c r="Z24" s="16">
        <v>0.32500000000000001</v>
      </c>
      <c r="AA24" s="26">
        <v>0.16900000000000001</v>
      </c>
      <c r="AD24" s="43">
        <f>MEDIAN(P19:P20)</f>
        <v>0.23249999999999998</v>
      </c>
      <c r="AE24" s="43">
        <f t="shared" ref="AE24:AN24" si="10">MEDIAN(Q19:Q20)</f>
        <v>0.13350000000000001</v>
      </c>
      <c r="AF24" s="43">
        <f t="shared" si="10"/>
        <v>0.1225</v>
      </c>
      <c r="AG24" s="43">
        <f t="shared" si="10"/>
        <v>0.184</v>
      </c>
      <c r="AH24" s="43">
        <f t="shared" si="10"/>
        <v>0.13250000000000001</v>
      </c>
      <c r="AI24" s="43">
        <f t="shared" si="10"/>
        <v>0.1825</v>
      </c>
      <c r="AJ24" s="43">
        <f t="shared" si="10"/>
        <v>0.187</v>
      </c>
      <c r="AK24" s="43">
        <f t="shared" si="10"/>
        <v>0.1835</v>
      </c>
      <c r="AL24" s="43">
        <f t="shared" si="10"/>
        <v>0.26100000000000001</v>
      </c>
      <c r="AM24" s="43">
        <f t="shared" si="10"/>
        <v>0.1285</v>
      </c>
      <c r="AN24" s="43">
        <f t="shared" si="10"/>
        <v>0.19750000000000001</v>
      </c>
      <c r="AO24" s="43">
        <f>MEDIAN(AA19:AA20)</f>
        <v>0.19400000000000001</v>
      </c>
    </row>
    <row r="25" spans="1:41" ht="16" thickBot="1">
      <c r="L25" s="77" t="s">
        <v>137</v>
      </c>
      <c r="M25" s="30">
        <f>MEDIAN(M23:M24)</f>
        <v>0.16200000000000001</v>
      </c>
      <c r="Z25" s="77" t="s">
        <v>137</v>
      </c>
      <c r="AA25" s="30">
        <f>MEDIAN(AA23:AA24)</f>
        <v>0.16650000000000001</v>
      </c>
      <c r="AD25" s="44">
        <f>MEDIAN(P21:P22)</f>
        <v>0.16449999999999998</v>
      </c>
      <c r="AE25" s="44">
        <f t="shared" ref="AE25:AN25" si="11">MEDIAN(Q21:Q22)</f>
        <v>0.159</v>
      </c>
      <c r="AF25" s="44">
        <f t="shared" si="11"/>
        <v>0.1575</v>
      </c>
      <c r="AG25" s="44">
        <f t="shared" si="11"/>
        <v>0.13100000000000001</v>
      </c>
      <c r="AH25" s="44">
        <f t="shared" si="11"/>
        <v>0.15400000000000003</v>
      </c>
      <c r="AI25" s="44">
        <f t="shared" si="11"/>
        <v>0.17199999999999999</v>
      </c>
      <c r="AJ25" s="44">
        <f t="shared" si="11"/>
        <v>0.22899999999999998</v>
      </c>
      <c r="AK25" s="44">
        <f t="shared" si="11"/>
        <v>0.1605</v>
      </c>
      <c r="AL25" s="44">
        <f t="shared" si="11"/>
        <v>0.17249999999999999</v>
      </c>
      <c r="AM25" s="44">
        <f t="shared" si="11"/>
        <v>0.1275</v>
      </c>
      <c r="AN25" s="44">
        <f t="shared" si="11"/>
        <v>0.1585</v>
      </c>
      <c r="AO25" s="44">
        <f>MEDIAN(AA21:AA22)</f>
        <v>0.16400000000000001</v>
      </c>
    </row>
    <row r="26" spans="1:41" ht="15">
      <c r="L26" s="31" t="s">
        <v>49</v>
      </c>
      <c r="M26" s="32">
        <f>STDEV(M23:M24)</f>
        <v>8.4852813742385784E-3</v>
      </c>
      <c r="Z26" s="31" t="s">
        <v>49</v>
      </c>
      <c r="AA26" s="32">
        <f>STDEV(AA23:AA24)</f>
        <v>3.5355339059327407E-3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0.18745584412271574</v>
      </c>
      <c r="Z27" s="34" t="s">
        <v>44</v>
      </c>
      <c r="AA27" s="35">
        <f>AA25+(3*AA26)</f>
        <v>0.17710660171779824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opLeftCell="C1" workbookViewId="0">
      <selection activeCell="T10" sqref="T10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0.153</v>
      </c>
      <c r="C3" s="16">
        <v>0.17399999999999999</v>
      </c>
      <c r="D3" s="16">
        <v>0.14499999999999999</v>
      </c>
      <c r="E3" s="16">
        <v>0.19800000000000001</v>
      </c>
      <c r="F3" s="16">
        <v>0.156</v>
      </c>
      <c r="G3" s="16">
        <v>0.217</v>
      </c>
      <c r="H3" s="16">
        <v>0.17599999999999999</v>
      </c>
      <c r="I3" s="16">
        <v>0.13700000000000001</v>
      </c>
      <c r="J3" s="16">
        <v>0.13300000000000001</v>
      </c>
      <c r="K3" s="16">
        <v>0.17899999999999999</v>
      </c>
      <c r="L3" s="16">
        <v>0.17699999999999999</v>
      </c>
      <c r="M3" s="16">
        <v>0.153</v>
      </c>
      <c r="P3" s="24">
        <f>MEDIAN(B3:B4)</f>
        <v>0.14600000000000002</v>
      </c>
      <c r="Q3" s="24">
        <f>MEDIAN(C3:C4)</f>
        <v>0.18049999999999999</v>
      </c>
      <c r="R3" s="24">
        <f>MEDIAN(D3:D4)</f>
        <v>0.158</v>
      </c>
      <c r="S3" s="24">
        <f>MEDIAN(E3:E4)</f>
        <v>0.191</v>
      </c>
      <c r="T3" s="24">
        <f>MEDIAN(F3:F4)</f>
        <v>0.16599999999999998</v>
      </c>
      <c r="U3" s="24">
        <f t="shared" ref="U3:Y3" si="0">MEDIAN(G3:G4)</f>
        <v>0.21299999999999999</v>
      </c>
      <c r="V3" s="24">
        <f t="shared" si="0"/>
        <v>0.2495</v>
      </c>
      <c r="W3" s="24">
        <f t="shared" si="0"/>
        <v>0.13200000000000001</v>
      </c>
      <c r="X3" s="24">
        <f t="shared" si="0"/>
        <v>0.13950000000000001</v>
      </c>
      <c r="Y3" s="24">
        <f t="shared" si="0"/>
        <v>0.16649999999999998</v>
      </c>
      <c r="Z3" s="24">
        <f>MEDIAN(L3:L4)</f>
        <v>0.17099999999999999</v>
      </c>
      <c r="AA3" s="24">
        <f>MEDIAN(M3:M4)</f>
        <v>0.16449999999999998</v>
      </c>
    </row>
    <row r="4" spans="1:27" ht="16">
      <c r="A4" s="2" t="s">
        <v>2</v>
      </c>
      <c r="B4" s="16">
        <v>0.13900000000000001</v>
      </c>
      <c r="C4" s="16">
        <v>0.187</v>
      </c>
      <c r="D4" s="16">
        <v>0.17100000000000001</v>
      </c>
      <c r="E4" s="16">
        <v>0.184</v>
      </c>
      <c r="F4" s="16">
        <v>0.17599999999999999</v>
      </c>
      <c r="G4" s="16">
        <v>0.20899999999999999</v>
      </c>
      <c r="H4" s="16">
        <v>0.32300000000000001</v>
      </c>
      <c r="I4" s="16">
        <v>0.127</v>
      </c>
      <c r="J4" s="16">
        <v>0.14599999999999999</v>
      </c>
      <c r="K4" s="16">
        <v>0.154</v>
      </c>
      <c r="L4" s="16">
        <v>0.16500000000000001</v>
      </c>
      <c r="M4" s="16">
        <v>0.17599999999999999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0.187</v>
      </c>
      <c r="C5" s="16">
        <v>0.188</v>
      </c>
      <c r="D5" s="16">
        <v>0.14299999999999999</v>
      </c>
      <c r="E5" s="16">
        <v>0.153</v>
      </c>
      <c r="F5" s="16">
        <v>0.221</v>
      </c>
      <c r="G5" s="16">
        <v>0.182</v>
      </c>
      <c r="H5" s="16">
        <v>0.28599999999999998</v>
      </c>
      <c r="I5" s="16">
        <v>0.222</v>
      </c>
      <c r="J5" s="16"/>
      <c r="K5" s="16"/>
      <c r="L5" s="16"/>
      <c r="M5" s="16"/>
      <c r="P5" s="24">
        <f>MEDIAN(B5:B6)</f>
        <v>0.17449999999999999</v>
      </c>
      <c r="Q5" s="24">
        <f t="shared" ref="Q5:V5" si="1">MEDIAN(C5:C6)</f>
        <v>0.18099999999999999</v>
      </c>
      <c r="R5" s="24">
        <f t="shared" si="1"/>
        <v>0.154</v>
      </c>
      <c r="S5" s="24">
        <f t="shared" si="1"/>
        <v>0.16200000000000001</v>
      </c>
      <c r="T5" s="24">
        <f>MEDIAN(F5:F6)</f>
        <v>0.2205</v>
      </c>
      <c r="U5" s="24">
        <f t="shared" si="1"/>
        <v>0.1575</v>
      </c>
      <c r="V5" s="24">
        <f t="shared" si="1"/>
        <v>0.25900000000000001</v>
      </c>
      <c r="W5" s="24">
        <f>MEDIAN(I5:I6)</f>
        <v>0.22</v>
      </c>
      <c r="X5" s="24"/>
      <c r="Y5" s="24"/>
      <c r="Z5" s="15"/>
      <c r="AA5" s="15"/>
    </row>
    <row r="6" spans="1:27" ht="16">
      <c r="A6" s="2" t="s">
        <v>4</v>
      </c>
      <c r="B6" s="16">
        <v>0.16200000000000001</v>
      </c>
      <c r="C6" s="16">
        <v>0.17399999999999999</v>
      </c>
      <c r="D6" s="16">
        <v>0.16500000000000001</v>
      </c>
      <c r="E6" s="16">
        <v>0.17100000000000001</v>
      </c>
      <c r="F6" s="16">
        <v>0.22</v>
      </c>
      <c r="G6" s="16">
        <v>0.13300000000000001</v>
      </c>
      <c r="H6" s="16">
        <v>0.23200000000000001</v>
      </c>
      <c r="I6" s="16">
        <v>0.218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0.153</v>
      </c>
      <c r="C7" s="16">
        <v>0.20200000000000001</v>
      </c>
      <c r="D7" s="16">
        <v>0.152</v>
      </c>
      <c r="E7" s="16">
        <v>0.21299999999999999</v>
      </c>
      <c r="F7" s="16">
        <v>0.11600000000000001</v>
      </c>
      <c r="G7" s="16">
        <v>0.189</v>
      </c>
      <c r="H7" s="16">
        <v>0.28399999999999997</v>
      </c>
      <c r="I7" s="16">
        <v>0.16300000000000001</v>
      </c>
      <c r="J7" s="16">
        <v>0.20200000000000001</v>
      </c>
      <c r="K7" s="16">
        <v>0.152</v>
      </c>
      <c r="L7" s="16">
        <v>0.18099999999999999</v>
      </c>
      <c r="M7" s="16">
        <v>0.122</v>
      </c>
      <c r="P7" s="24">
        <f>MEDIAN(B7:B8)</f>
        <v>0.157</v>
      </c>
      <c r="Q7" s="24">
        <f t="shared" ref="Q7:AA7" si="2">MEDIAN(C7:C8)</f>
        <v>0.223</v>
      </c>
      <c r="R7" s="24">
        <f t="shared" si="2"/>
        <v>0.16599999999999998</v>
      </c>
      <c r="S7" s="24">
        <f>MEDIAN(E7:E8)</f>
        <v>0.20849999999999999</v>
      </c>
      <c r="T7" s="24">
        <f t="shared" si="2"/>
        <v>0.112</v>
      </c>
      <c r="U7" s="24">
        <f t="shared" si="2"/>
        <v>0.17149999999999999</v>
      </c>
      <c r="V7" s="24">
        <f t="shared" si="2"/>
        <v>0.24149999999999999</v>
      </c>
      <c r="W7" s="24">
        <f>MEDIAN(I7:I8)</f>
        <v>0.16500000000000001</v>
      </c>
      <c r="X7" s="24">
        <f t="shared" si="2"/>
        <v>0.20050000000000001</v>
      </c>
      <c r="Y7" s="24">
        <f>MEDIAN(K7:K8)</f>
        <v>0.16499999999999998</v>
      </c>
      <c r="Z7" s="24">
        <f t="shared" si="2"/>
        <v>0.17349999999999999</v>
      </c>
      <c r="AA7" s="24">
        <f t="shared" si="2"/>
        <v>0.13900000000000001</v>
      </c>
    </row>
    <row r="8" spans="1:27" ht="16">
      <c r="A8" s="2" t="s">
        <v>6</v>
      </c>
      <c r="B8" s="16">
        <v>0.161</v>
      </c>
      <c r="C8" s="16">
        <v>0.24399999999999999</v>
      </c>
      <c r="D8" s="16">
        <v>0.18</v>
      </c>
      <c r="E8" s="16">
        <v>0.20399999999999999</v>
      </c>
      <c r="F8" s="16">
        <v>0.108</v>
      </c>
      <c r="G8" s="16">
        <v>0.154</v>
      </c>
      <c r="H8" s="16">
        <v>0.19900000000000001</v>
      </c>
      <c r="I8" s="16">
        <v>0.16700000000000001</v>
      </c>
      <c r="J8" s="16">
        <v>0.19900000000000001</v>
      </c>
      <c r="K8" s="16">
        <v>0.17799999999999999</v>
      </c>
      <c r="L8" s="16">
        <v>0.16600000000000001</v>
      </c>
      <c r="M8" s="16">
        <v>0.156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0.193</v>
      </c>
      <c r="C9" s="16">
        <v>0.16300000000000001</v>
      </c>
      <c r="D9" s="16">
        <v>0.14399999999999999</v>
      </c>
      <c r="E9" s="16">
        <v>0.21299999999999999</v>
      </c>
      <c r="F9" s="16">
        <v>0.14399999999999999</v>
      </c>
      <c r="G9" s="16">
        <v>0.17399999999999999</v>
      </c>
      <c r="H9" s="16">
        <v>0.21299999999999999</v>
      </c>
      <c r="I9" s="16">
        <v>0.19900000000000001</v>
      </c>
      <c r="J9" s="16"/>
      <c r="K9" s="16">
        <v>4.1000000000000002E-2</v>
      </c>
      <c r="L9" s="16">
        <v>0.33400000000000002</v>
      </c>
      <c r="M9" s="26">
        <v>0.182</v>
      </c>
      <c r="P9" s="24">
        <f>MEDIAN(B9:B10)</f>
        <v>0.19750000000000001</v>
      </c>
      <c r="Q9" s="24">
        <f>MEDIAN(C9:C10)</f>
        <v>0.15100000000000002</v>
      </c>
      <c r="R9" s="24">
        <f t="shared" ref="R9:W9" si="3">MEDIAN(D9:D10)</f>
        <v>0.15799999999999997</v>
      </c>
      <c r="S9" s="24">
        <f t="shared" si="3"/>
        <v>0.21099999999999999</v>
      </c>
      <c r="T9" s="24">
        <f t="shared" si="3"/>
        <v>0.15049999999999999</v>
      </c>
      <c r="U9" s="24">
        <f t="shared" si="3"/>
        <v>0.18049999999999999</v>
      </c>
      <c r="V9" s="24">
        <f t="shared" si="3"/>
        <v>0.20949999999999999</v>
      </c>
      <c r="W9" s="24">
        <f t="shared" si="3"/>
        <v>0.17649999999999999</v>
      </c>
      <c r="X9" s="15"/>
      <c r="Y9" s="15"/>
      <c r="Z9" s="15"/>
      <c r="AA9" s="15"/>
    </row>
    <row r="10" spans="1:27" ht="17" thickBot="1">
      <c r="A10" s="2" t="s">
        <v>8</v>
      </c>
      <c r="B10" s="16">
        <v>0.20200000000000001</v>
      </c>
      <c r="C10" s="16">
        <v>0.13900000000000001</v>
      </c>
      <c r="D10" s="16">
        <v>0.17199999999999999</v>
      </c>
      <c r="E10" s="16">
        <v>0.20899999999999999</v>
      </c>
      <c r="F10" s="16">
        <v>0.157</v>
      </c>
      <c r="G10" s="16">
        <v>0.187</v>
      </c>
      <c r="H10" s="16">
        <v>0.20599999999999999</v>
      </c>
      <c r="I10" s="16">
        <v>0.154</v>
      </c>
      <c r="J10" s="16"/>
      <c r="K10" s="16">
        <v>3.9E-2</v>
      </c>
      <c r="L10" s="16">
        <v>0.39900000000000002</v>
      </c>
      <c r="M10" s="26">
        <v>0.156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0.16899999999999998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1.8384776310850233E-2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0.22415432893255069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0.17199999999999999</v>
      </c>
      <c r="C17" s="16">
        <v>0.13200000000000001</v>
      </c>
      <c r="D17" s="16">
        <v>0.126</v>
      </c>
      <c r="E17" s="16">
        <v>0.129</v>
      </c>
      <c r="F17" s="16">
        <v>0.153</v>
      </c>
      <c r="G17" s="16">
        <v>0.153</v>
      </c>
      <c r="H17" s="16">
        <v>0.14099999999999999</v>
      </c>
      <c r="I17" s="16">
        <v>0.13200000000000001</v>
      </c>
      <c r="J17" s="16">
        <v>0.16400000000000001</v>
      </c>
      <c r="K17" s="16">
        <v>0.153</v>
      </c>
      <c r="L17" s="16">
        <v>0.159</v>
      </c>
      <c r="M17" s="16">
        <v>0.14599999999999999</v>
      </c>
      <c r="P17" s="24">
        <f>MEDIAN(B17:B18)</f>
        <v>0.16149999999999998</v>
      </c>
      <c r="Q17" s="24">
        <f>MEDIAN(C17:C18)</f>
        <v>0.1295</v>
      </c>
      <c r="R17" s="24">
        <f>MEDIAN(D17:D18)</f>
        <v>0.1245</v>
      </c>
      <c r="S17" s="24">
        <f>MEDIAN(E17:E18)</f>
        <v>0.128</v>
      </c>
      <c r="T17" s="24">
        <f>MEDIAN(F17:F18)</f>
        <v>0.14899999999999999</v>
      </c>
      <c r="U17" s="24">
        <f t="shared" ref="U17:Y17" si="4">MEDIAN(G17:G18)</f>
        <v>0.16200000000000001</v>
      </c>
      <c r="V17" s="24">
        <f t="shared" si="4"/>
        <v>0.1515</v>
      </c>
      <c r="W17" s="24">
        <f t="shared" si="4"/>
        <v>0.13250000000000001</v>
      </c>
      <c r="X17" s="24">
        <f>MEDIAN(J17:J18)</f>
        <v>0.153</v>
      </c>
      <c r="Y17" s="24">
        <f t="shared" si="4"/>
        <v>0.156</v>
      </c>
      <c r="Z17" s="24">
        <f>MEDIAN(L17:L18)</f>
        <v>0.16999999999999998</v>
      </c>
      <c r="AA17" s="24">
        <f>MEDIAN(M17:M18)</f>
        <v>0.13950000000000001</v>
      </c>
    </row>
    <row r="18" spans="1:27" ht="16">
      <c r="A18" s="2" t="s">
        <v>2</v>
      </c>
      <c r="B18" s="16">
        <v>0.151</v>
      </c>
      <c r="C18" s="16">
        <v>0.127</v>
      </c>
      <c r="D18" s="16">
        <v>0.123</v>
      </c>
      <c r="E18" s="16">
        <v>0.127</v>
      </c>
      <c r="F18" s="16">
        <v>0.14499999999999999</v>
      </c>
      <c r="G18" s="16">
        <v>0.17100000000000001</v>
      </c>
      <c r="H18" s="16">
        <v>0.16200000000000001</v>
      </c>
      <c r="I18" s="16">
        <v>0.13300000000000001</v>
      </c>
      <c r="J18" s="16">
        <v>0.14199999999999999</v>
      </c>
      <c r="K18" s="16">
        <v>0.159</v>
      </c>
      <c r="L18" s="16">
        <v>0.18099999999999999</v>
      </c>
      <c r="M18" s="16">
        <v>0.13300000000000001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0.13100000000000001</v>
      </c>
      <c r="C19" s="16">
        <v>0.18099999999999999</v>
      </c>
      <c r="D19" s="16">
        <v>0.186</v>
      </c>
      <c r="E19" s="16">
        <v>0.13200000000000001</v>
      </c>
      <c r="F19" s="16">
        <v>0.13200000000000001</v>
      </c>
      <c r="G19" s="16">
        <v>0.193</v>
      </c>
      <c r="H19" s="16">
        <v>0.11600000000000001</v>
      </c>
      <c r="I19" s="16">
        <v>0.129</v>
      </c>
      <c r="J19" s="16"/>
      <c r="K19" s="16"/>
      <c r="L19" s="16"/>
      <c r="M19" s="16"/>
      <c r="P19" s="24">
        <f>MEDIAN(B19:B20)</f>
        <v>0.13200000000000001</v>
      </c>
      <c r="Q19" s="24">
        <f t="shared" ref="Q19:V19" si="5">MEDIAN(C19:C20)</f>
        <v>0.187</v>
      </c>
      <c r="R19" s="24">
        <f t="shared" si="5"/>
        <v>0.17899999999999999</v>
      </c>
      <c r="S19" s="24">
        <f t="shared" si="5"/>
        <v>0.13</v>
      </c>
      <c r="T19" s="24">
        <f t="shared" si="5"/>
        <v>0.13250000000000001</v>
      </c>
      <c r="U19" s="24">
        <f t="shared" si="5"/>
        <v>0.17799999999999999</v>
      </c>
      <c r="V19" s="24">
        <f t="shared" si="5"/>
        <v>0.1195</v>
      </c>
      <c r="W19" s="24">
        <f>MEDIAN(I19:I20)</f>
        <v>0.128</v>
      </c>
      <c r="X19" s="24"/>
      <c r="Y19" s="24"/>
      <c r="Z19" s="15"/>
      <c r="AA19" s="15"/>
    </row>
    <row r="20" spans="1:27" ht="16">
      <c r="A20" s="2" t="s">
        <v>4</v>
      </c>
      <c r="B20" s="16">
        <v>0.13300000000000001</v>
      </c>
      <c r="C20" s="16">
        <v>0.193</v>
      </c>
      <c r="D20" s="16">
        <v>0.17199999999999999</v>
      </c>
      <c r="E20" s="16">
        <v>0.128</v>
      </c>
      <c r="F20" s="16">
        <v>0.13300000000000001</v>
      </c>
      <c r="G20" s="16">
        <v>0.16300000000000001</v>
      </c>
      <c r="H20" s="16">
        <v>0.123</v>
      </c>
      <c r="I20" s="16">
        <v>0.127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0.14099999999999999</v>
      </c>
      <c r="C21" s="16">
        <v>0.13200000000000001</v>
      </c>
      <c r="D21" s="16">
        <v>0.184</v>
      </c>
      <c r="E21" s="16">
        <v>0.16300000000000001</v>
      </c>
      <c r="F21" s="16">
        <v>0.17899999999999999</v>
      </c>
      <c r="G21" s="16">
        <v>0.16700000000000001</v>
      </c>
      <c r="H21" s="16">
        <v>0.127</v>
      </c>
      <c r="I21" s="16">
        <v>0.123</v>
      </c>
      <c r="J21" s="16">
        <v>0.127</v>
      </c>
      <c r="K21" s="16">
        <v>0.14499999999999999</v>
      </c>
      <c r="L21" s="16">
        <v>0.18099999999999999</v>
      </c>
      <c r="M21" s="16">
        <v>0.14299999999999999</v>
      </c>
      <c r="P21" s="24">
        <f>MEDIAN(B21:B22)</f>
        <v>0.1515</v>
      </c>
      <c r="Q21" s="24">
        <f t="shared" ref="Q21:AA21" si="6">MEDIAN(C21:C22)</f>
        <v>0.13250000000000001</v>
      </c>
      <c r="R21" s="24">
        <f t="shared" si="6"/>
        <v>0.17799999999999999</v>
      </c>
      <c r="S21" s="24">
        <f t="shared" si="6"/>
        <v>0.16799999999999998</v>
      </c>
      <c r="T21" s="24">
        <f t="shared" si="6"/>
        <v>0.18</v>
      </c>
      <c r="U21" s="24">
        <f t="shared" si="6"/>
        <v>0.17899999999999999</v>
      </c>
      <c r="V21" s="24">
        <f t="shared" si="6"/>
        <v>0.154</v>
      </c>
      <c r="W21" s="24">
        <f t="shared" si="6"/>
        <v>0.13450000000000001</v>
      </c>
      <c r="X21" s="24">
        <f t="shared" si="6"/>
        <v>0.1295</v>
      </c>
      <c r="Y21" s="24">
        <f t="shared" si="6"/>
        <v>0.13850000000000001</v>
      </c>
      <c r="Z21" s="24">
        <f t="shared" si="6"/>
        <v>0.17199999999999999</v>
      </c>
      <c r="AA21" s="24">
        <f t="shared" si="6"/>
        <v>0.16099999999999998</v>
      </c>
    </row>
    <row r="22" spans="1:27" ht="16">
      <c r="A22" s="2" t="s">
        <v>6</v>
      </c>
      <c r="B22" s="16">
        <v>0.16200000000000001</v>
      </c>
      <c r="C22" s="16">
        <v>0.13300000000000001</v>
      </c>
      <c r="D22" s="16">
        <v>0.17199999999999999</v>
      </c>
      <c r="E22" s="16">
        <v>0.17299999999999999</v>
      </c>
      <c r="F22" s="16">
        <v>0.18099999999999999</v>
      </c>
      <c r="G22" s="16">
        <v>0.191</v>
      </c>
      <c r="H22" s="16">
        <v>0.18099999999999999</v>
      </c>
      <c r="I22" s="16">
        <v>0.14599999999999999</v>
      </c>
      <c r="J22" s="16">
        <v>0.13200000000000001</v>
      </c>
      <c r="K22" s="16">
        <v>0.13200000000000001</v>
      </c>
      <c r="L22" s="16">
        <v>0.16300000000000001</v>
      </c>
      <c r="M22" s="16">
        <v>0.17899999999999999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0.183</v>
      </c>
      <c r="C23" s="16">
        <v>0.13400000000000001</v>
      </c>
      <c r="D23" s="16">
        <v>0.17699999999999999</v>
      </c>
      <c r="E23" s="16">
        <v>0.19</v>
      </c>
      <c r="F23" s="16">
        <v>0.17899999999999999</v>
      </c>
      <c r="G23" s="16">
        <v>0.183</v>
      </c>
      <c r="H23" s="16">
        <v>0.13400000000000001</v>
      </c>
      <c r="I23" s="16">
        <v>0.17299999999999999</v>
      </c>
      <c r="J23" s="16"/>
      <c r="K23" s="16">
        <v>4.2000000000000003E-2</v>
      </c>
      <c r="L23" s="16">
        <v>0.379</v>
      </c>
      <c r="M23" s="26">
        <v>0.13300000000000001</v>
      </c>
      <c r="P23" s="24">
        <f>MEDIAN(B23:B24)</f>
        <v>0.16749999999999998</v>
      </c>
      <c r="Q23" s="24">
        <f t="shared" ref="Q23:V23" si="7">MEDIAN(C23:C24)</f>
        <v>0.14050000000000001</v>
      </c>
      <c r="R23" s="24">
        <f t="shared" si="7"/>
        <v>0.17899999999999999</v>
      </c>
      <c r="S23" s="24">
        <f t="shared" si="7"/>
        <v>0.1855</v>
      </c>
      <c r="T23" s="24">
        <f t="shared" si="7"/>
        <v>0.17349999999999999</v>
      </c>
      <c r="U23" s="24">
        <f t="shared" si="7"/>
        <v>0.17749999999999999</v>
      </c>
      <c r="V23" s="24">
        <f t="shared" si="7"/>
        <v>0.13100000000000001</v>
      </c>
      <c r="W23" s="24">
        <f>MEDIAN(I23:I24)</f>
        <v>0.17099999999999999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0.152</v>
      </c>
      <c r="C24" s="16">
        <v>0.14699999999999999</v>
      </c>
      <c r="D24" s="16">
        <v>0.18099999999999999</v>
      </c>
      <c r="E24" s="16">
        <v>0.18099999999999999</v>
      </c>
      <c r="F24" s="16">
        <v>0.16800000000000001</v>
      </c>
      <c r="G24" s="16">
        <v>0.17199999999999999</v>
      </c>
      <c r="H24" s="16">
        <v>0.128</v>
      </c>
      <c r="I24" s="16">
        <v>0.16900000000000001</v>
      </c>
      <c r="J24" s="16"/>
      <c r="K24" s="16">
        <v>3.4000000000000002E-2</v>
      </c>
      <c r="L24" s="16">
        <v>0.38700000000000001</v>
      </c>
      <c r="M24" s="26">
        <v>0.154</v>
      </c>
    </row>
    <row r="25" spans="1:27" ht="15">
      <c r="L25" s="29"/>
      <c r="M25" s="30">
        <f>MEDIAN(M23:M24)</f>
        <v>0.14350000000000002</v>
      </c>
    </row>
    <row r="26" spans="1:27" ht="15">
      <c r="L26" s="31"/>
      <c r="M26" s="32">
        <f>STDEV(M23:M24)</f>
        <v>1.4849242404917492E-2</v>
      </c>
    </row>
    <row r="27" spans="1:27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0.18804772721475249</v>
      </c>
    </row>
    <row r="29" spans="1:27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</row>
    <row r="30" spans="1:27">
      <c r="A30" s="15" t="s">
        <v>1</v>
      </c>
      <c r="B30" s="15" t="s">
        <v>160</v>
      </c>
      <c r="C30" s="15" t="s">
        <v>161</v>
      </c>
      <c r="D30" s="15" t="s">
        <v>162</v>
      </c>
      <c r="E30" s="15" t="s">
        <v>163</v>
      </c>
      <c r="F30" s="15" t="s">
        <v>164</v>
      </c>
      <c r="G30" s="15" t="s">
        <v>165</v>
      </c>
      <c r="H30" s="15" t="s">
        <v>166</v>
      </c>
      <c r="I30" s="15" t="s">
        <v>167</v>
      </c>
      <c r="J30" s="15" t="s">
        <v>168</v>
      </c>
      <c r="K30" s="15" t="s">
        <v>169</v>
      </c>
      <c r="L30" s="15" t="s">
        <v>170</v>
      </c>
      <c r="M30" s="15" t="s">
        <v>171</v>
      </c>
    </row>
    <row r="31" spans="1:27">
      <c r="A31" s="15" t="s">
        <v>2</v>
      </c>
      <c r="B31" s="15" t="s">
        <v>160</v>
      </c>
      <c r="C31" s="15" t="s">
        <v>161</v>
      </c>
      <c r="D31" s="15" t="s">
        <v>162</v>
      </c>
      <c r="E31" s="15" t="s">
        <v>163</v>
      </c>
      <c r="F31" s="15" t="s">
        <v>164</v>
      </c>
      <c r="G31" s="15" t="s">
        <v>165</v>
      </c>
      <c r="H31" s="15" t="s">
        <v>166</v>
      </c>
      <c r="I31" s="15" t="s">
        <v>167</v>
      </c>
      <c r="J31" s="15" t="s">
        <v>168</v>
      </c>
      <c r="K31" s="15" t="s">
        <v>169</v>
      </c>
      <c r="L31" s="15" t="s">
        <v>170</v>
      </c>
      <c r="M31" s="15" t="s">
        <v>171</v>
      </c>
    </row>
    <row r="32" spans="1:27">
      <c r="A32" s="15" t="s">
        <v>3</v>
      </c>
      <c r="B32" s="15" t="s">
        <v>172</v>
      </c>
      <c r="C32" s="15" t="s">
        <v>173</v>
      </c>
      <c r="D32" s="15" t="s">
        <v>174</v>
      </c>
      <c r="E32" s="15" t="s">
        <v>175</v>
      </c>
      <c r="F32" s="15" t="s">
        <v>176</v>
      </c>
      <c r="G32" s="15" t="s">
        <v>177</v>
      </c>
      <c r="H32" s="15" t="s">
        <v>178</v>
      </c>
      <c r="I32" s="15" t="s">
        <v>179</v>
      </c>
      <c r="J32" s="15"/>
      <c r="K32" s="15"/>
      <c r="L32" s="15"/>
      <c r="M32" s="15"/>
    </row>
    <row r="33" spans="1:13">
      <c r="A33" s="15" t="s">
        <v>4</v>
      </c>
      <c r="B33" s="15" t="s">
        <v>172</v>
      </c>
      <c r="C33" s="15" t="s">
        <v>173</v>
      </c>
      <c r="D33" s="15" t="s">
        <v>174</v>
      </c>
      <c r="E33" s="15" t="s">
        <v>175</v>
      </c>
      <c r="F33" s="15" t="s">
        <v>176</v>
      </c>
      <c r="G33" s="15" t="s">
        <v>177</v>
      </c>
      <c r="H33" s="15" t="s">
        <v>178</v>
      </c>
      <c r="I33" s="15" t="s">
        <v>179</v>
      </c>
      <c r="J33" s="15"/>
      <c r="K33" s="15"/>
      <c r="L33" s="15"/>
      <c r="M33" s="15"/>
    </row>
    <row r="34" spans="1:13">
      <c r="A34" s="15" t="s">
        <v>5</v>
      </c>
      <c r="B34" s="15" t="s">
        <v>160</v>
      </c>
      <c r="C34" s="15" t="s">
        <v>161</v>
      </c>
      <c r="D34" s="15" t="s">
        <v>162</v>
      </c>
      <c r="E34" s="15" t="s">
        <v>163</v>
      </c>
      <c r="F34" s="15" t="s">
        <v>164</v>
      </c>
      <c r="G34" s="15" t="s">
        <v>165</v>
      </c>
      <c r="H34" s="15" t="s">
        <v>166</v>
      </c>
      <c r="I34" s="15" t="s">
        <v>167</v>
      </c>
      <c r="J34" s="15" t="s">
        <v>168</v>
      </c>
      <c r="K34" s="15" t="s">
        <v>169</v>
      </c>
      <c r="L34" s="15" t="s">
        <v>170</v>
      </c>
      <c r="M34" s="15" t="s">
        <v>171</v>
      </c>
    </row>
    <row r="35" spans="1:13">
      <c r="A35" s="15" t="s">
        <v>6</v>
      </c>
      <c r="B35" s="15" t="s">
        <v>160</v>
      </c>
      <c r="C35" s="15" t="s">
        <v>161</v>
      </c>
      <c r="D35" s="15" t="s">
        <v>162</v>
      </c>
      <c r="E35" s="15" t="s">
        <v>163</v>
      </c>
      <c r="F35" s="15" t="s">
        <v>164</v>
      </c>
      <c r="G35" s="15" t="s">
        <v>165</v>
      </c>
      <c r="H35" s="15" t="s">
        <v>166</v>
      </c>
      <c r="I35" s="15" t="s">
        <v>167</v>
      </c>
      <c r="J35" s="15" t="s">
        <v>168</v>
      </c>
      <c r="K35" s="15" t="s">
        <v>169</v>
      </c>
      <c r="L35" s="15" t="s">
        <v>170</v>
      </c>
      <c r="M35" s="15" t="s">
        <v>171</v>
      </c>
    </row>
    <row r="36" spans="1:13">
      <c r="A36" s="15" t="s">
        <v>7</v>
      </c>
      <c r="B36" s="15" t="s">
        <v>172</v>
      </c>
      <c r="C36" s="15" t="s">
        <v>173</v>
      </c>
      <c r="D36" s="15" t="s">
        <v>174</v>
      </c>
      <c r="E36" s="15" t="s">
        <v>175</v>
      </c>
      <c r="F36" s="15" t="s">
        <v>176</v>
      </c>
      <c r="G36" s="15" t="s">
        <v>177</v>
      </c>
      <c r="H36" s="15" t="s">
        <v>178</v>
      </c>
      <c r="I36" s="15" t="s">
        <v>179</v>
      </c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 t="s">
        <v>172</v>
      </c>
      <c r="C37" s="15" t="s">
        <v>173</v>
      </c>
      <c r="D37" s="15" t="s">
        <v>174</v>
      </c>
      <c r="E37" s="15" t="s">
        <v>175</v>
      </c>
      <c r="F37" s="15" t="s">
        <v>176</v>
      </c>
      <c r="G37" s="15" t="s">
        <v>177</v>
      </c>
      <c r="H37" s="15" t="s">
        <v>178</v>
      </c>
      <c r="I37" s="15" t="s">
        <v>179</v>
      </c>
      <c r="J37" s="15"/>
      <c r="K37" s="15" t="s">
        <v>60</v>
      </c>
      <c r="L37" s="15" t="s">
        <v>61</v>
      </c>
      <c r="M37" s="15" t="s">
        <v>62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opLeftCell="T1" workbookViewId="0">
      <selection activeCell="AC16" sqref="AC16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105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106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264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0.23249999999999998</v>
      </c>
      <c r="AE2" s="37">
        <f t="shared" ref="AE2:AO2" si="0">MEDIAN(C3:C4)</f>
        <v>0.13350000000000001</v>
      </c>
      <c r="AF2" s="37">
        <f t="shared" si="0"/>
        <v>0.1305</v>
      </c>
      <c r="AG2" s="37">
        <f t="shared" si="0"/>
        <v>0.25950000000000001</v>
      </c>
      <c r="AH2" s="37">
        <f t="shared" si="0"/>
        <v>0.35799999999999998</v>
      </c>
      <c r="AI2" s="37">
        <f t="shared" si="0"/>
        <v>0.27449999999999997</v>
      </c>
      <c r="AJ2" s="37">
        <f t="shared" si="0"/>
        <v>0.28900000000000003</v>
      </c>
      <c r="AK2" s="37">
        <f t="shared" si="0"/>
        <v>0.193</v>
      </c>
      <c r="AL2" s="37">
        <f t="shared" si="0"/>
        <v>0.20500000000000002</v>
      </c>
      <c r="AM2" s="37">
        <f t="shared" si="0"/>
        <v>0.15949999999999998</v>
      </c>
      <c r="AN2" s="37">
        <f t="shared" si="0"/>
        <v>0.16699999999999998</v>
      </c>
      <c r="AO2" s="37">
        <f t="shared" si="0"/>
        <v>0.13400000000000001</v>
      </c>
    </row>
    <row r="3" spans="1:41" ht="16">
      <c r="A3" s="2" t="s">
        <v>1</v>
      </c>
      <c r="B3" s="16">
        <v>0.25600000000000001</v>
      </c>
      <c r="C3" s="16">
        <v>0.129</v>
      </c>
      <c r="D3" s="16">
        <v>0.129</v>
      </c>
      <c r="E3" s="16">
        <v>0.24099999999999999</v>
      </c>
      <c r="F3" s="16">
        <v>0.33800000000000002</v>
      </c>
      <c r="G3" s="16">
        <v>0.28699999999999998</v>
      </c>
      <c r="H3" s="16">
        <v>0.27800000000000002</v>
      </c>
      <c r="I3" s="16">
        <v>0.188</v>
      </c>
      <c r="J3" s="16">
        <v>0.19900000000000001</v>
      </c>
      <c r="K3" s="16">
        <v>0.14099999999999999</v>
      </c>
      <c r="L3" s="16">
        <v>0.158</v>
      </c>
      <c r="M3" s="16">
        <v>0.113</v>
      </c>
      <c r="O3" s="2" t="s">
        <v>1</v>
      </c>
      <c r="P3" s="16">
        <v>0.19900000000000001</v>
      </c>
      <c r="Q3" s="16">
        <v>0.156</v>
      </c>
      <c r="R3" s="16">
        <v>0.20599999999999999</v>
      </c>
      <c r="S3" s="16">
        <v>0.29799999999999999</v>
      </c>
      <c r="T3" s="16">
        <v>0.222</v>
      </c>
      <c r="U3" s="16">
        <v>0.40799999999999997</v>
      </c>
      <c r="V3" s="16">
        <v>0.23200000000000001</v>
      </c>
      <c r="W3" s="16">
        <v>0.26600000000000001</v>
      </c>
      <c r="X3" s="16">
        <v>0.189</v>
      </c>
      <c r="Y3" s="16">
        <v>0.156</v>
      </c>
      <c r="Z3" s="16">
        <v>0.17799999999999999</v>
      </c>
      <c r="AA3" s="16">
        <v>0.16500000000000001</v>
      </c>
      <c r="AD3" s="37">
        <f>MEDIAN(B5:B6)</f>
        <v>0.23</v>
      </c>
      <c r="AE3" s="37">
        <f t="shared" ref="AE3:AO3" si="1">MEDIAN(C5:C6)</f>
        <v>0.1555</v>
      </c>
      <c r="AF3" s="37">
        <f t="shared" si="1"/>
        <v>0.2445</v>
      </c>
      <c r="AG3" s="37">
        <f t="shared" si="1"/>
        <v>0.28799999999999998</v>
      </c>
      <c r="AH3" s="37">
        <f t="shared" si="1"/>
        <v>0.13700000000000001</v>
      </c>
      <c r="AI3" s="37">
        <f t="shared" si="1"/>
        <v>0.25900000000000001</v>
      </c>
      <c r="AJ3" s="37">
        <f t="shared" si="1"/>
        <v>0.35050000000000003</v>
      </c>
      <c r="AK3" s="37">
        <f t="shared" si="1"/>
        <v>0.30449999999999999</v>
      </c>
      <c r="AL3" s="37">
        <f t="shared" si="1"/>
        <v>0.22499999999999998</v>
      </c>
      <c r="AM3" s="37">
        <f t="shared" si="1"/>
        <v>0.154</v>
      </c>
      <c r="AN3" s="37">
        <f t="shared" si="1"/>
        <v>0.16599999999999998</v>
      </c>
      <c r="AO3" s="37">
        <f t="shared" si="1"/>
        <v>0.17199999999999999</v>
      </c>
    </row>
    <row r="4" spans="1:41" ht="17" thickBot="1">
      <c r="A4" s="2" t="s">
        <v>2</v>
      </c>
      <c r="B4" s="16">
        <v>0.20899999999999999</v>
      </c>
      <c r="C4" s="16">
        <v>0.13800000000000001</v>
      </c>
      <c r="D4" s="16">
        <v>0.13200000000000001</v>
      </c>
      <c r="E4" s="16">
        <v>0.27800000000000002</v>
      </c>
      <c r="F4" s="16">
        <v>0.378</v>
      </c>
      <c r="G4" s="16">
        <v>0.26200000000000001</v>
      </c>
      <c r="H4" s="16">
        <v>0.3</v>
      </c>
      <c r="I4" s="16">
        <v>0.19800000000000001</v>
      </c>
      <c r="J4" s="16">
        <v>0.21099999999999999</v>
      </c>
      <c r="K4" s="16">
        <v>0.17799999999999999</v>
      </c>
      <c r="L4" s="16">
        <v>0.17599999999999999</v>
      </c>
      <c r="M4" s="16">
        <v>0.155</v>
      </c>
      <c r="O4" s="2" t="s">
        <v>2</v>
      </c>
      <c r="P4" s="48">
        <v>0.20399999999999999</v>
      </c>
      <c r="Q4" s="16">
        <v>0.189</v>
      </c>
      <c r="R4" s="16">
        <v>0.23200000000000001</v>
      </c>
      <c r="S4" s="16">
        <v>0.26500000000000001</v>
      </c>
      <c r="T4" s="16">
        <v>0.21</v>
      </c>
      <c r="U4" s="16">
        <v>0.41299999999999998</v>
      </c>
      <c r="V4" s="16">
        <v>0.27800000000000002</v>
      </c>
      <c r="W4" s="16">
        <v>0.23300000000000001</v>
      </c>
      <c r="X4" s="16">
        <v>0.21</v>
      </c>
      <c r="Y4" s="16">
        <v>0.16500000000000001</v>
      </c>
      <c r="Z4" s="16">
        <v>0.36299999999999999</v>
      </c>
      <c r="AA4" s="16">
        <v>0.27800000000000002</v>
      </c>
      <c r="AD4" s="39">
        <f>MEDIAN(B7:B8)</f>
        <v>0.27049999999999996</v>
      </c>
      <c r="AE4" s="39">
        <f t="shared" ref="AE4:AN4" si="2">MEDIAN(C7:C8)</f>
        <v>0.12</v>
      </c>
      <c r="AF4" s="39">
        <f t="shared" si="2"/>
        <v>0.28800000000000003</v>
      </c>
      <c r="AG4" s="39">
        <f t="shared" si="2"/>
        <v>0.18</v>
      </c>
      <c r="AH4" s="39">
        <f t="shared" si="2"/>
        <v>0.23549999999999999</v>
      </c>
      <c r="AI4" s="39">
        <f t="shared" si="2"/>
        <v>0.158</v>
      </c>
      <c r="AJ4" s="39">
        <f t="shared" si="2"/>
        <v>0.41049999999999998</v>
      </c>
      <c r="AK4" s="39">
        <f t="shared" si="2"/>
        <v>0.255</v>
      </c>
      <c r="AL4" s="39">
        <f t="shared" si="2"/>
        <v>0.2495</v>
      </c>
      <c r="AM4" s="39">
        <f t="shared" si="2"/>
        <v>0.15200000000000002</v>
      </c>
      <c r="AN4" s="39">
        <f t="shared" si="2"/>
        <v>0.19400000000000001</v>
      </c>
      <c r="AO4" s="39">
        <f>MEDIAN(M7:M8)</f>
        <v>0.159</v>
      </c>
    </row>
    <row r="5" spans="1:41" ht="16">
      <c r="A5" s="2" t="s">
        <v>3</v>
      </c>
      <c r="B5" s="16">
        <v>0.23200000000000001</v>
      </c>
      <c r="C5" s="16">
        <v>0.17799999999999999</v>
      </c>
      <c r="D5" s="16">
        <v>0.25600000000000001</v>
      </c>
      <c r="E5" s="16">
        <v>0.28699999999999998</v>
      </c>
      <c r="F5" s="16">
        <v>0.16500000000000001</v>
      </c>
      <c r="G5" s="16">
        <v>0.252</v>
      </c>
      <c r="H5" s="16">
        <v>0.36299999999999999</v>
      </c>
      <c r="I5" s="16">
        <v>0.3</v>
      </c>
      <c r="J5" s="16">
        <v>0.21199999999999999</v>
      </c>
      <c r="K5" s="16">
        <v>0.17899999999999999</v>
      </c>
      <c r="L5" s="16">
        <v>0.17599999999999999</v>
      </c>
      <c r="M5" s="16">
        <v>0.155</v>
      </c>
      <c r="O5" s="2" t="s">
        <v>3</v>
      </c>
      <c r="P5" s="48">
        <v>0.28699999999999998</v>
      </c>
      <c r="Q5" s="16">
        <v>0.16600000000000001</v>
      </c>
      <c r="R5" s="16">
        <v>0.113</v>
      </c>
      <c r="S5" s="16">
        <v>0.19</v>
      </c>
      <c r="T5" s="16">
        <v>0.18</v>
      </c>
      <c r="U5" s="16">
        <v>0.18</v>
      </c>
      <c r="V5" s="16">
        <v>0.23200000000000001</v>
      </c>
      <c r="W5" s="16">
        <v>0.23300000000000001</v>
      </c>
      <c r="X5" s="16">
        <v>0.189</v>
      </c>
      <c r="Y5" s="16">
        <v>0.13300000000000001</v>
      </c>
      <c r="Z5" s="16">
        <v>0.33800000000000002</v>
      </c>
      <c r="AA5" s="16">
        <v>0.23200000000000001</v>
      </c>
    </row>
    <row r="6" spans="1:41" ht="17" thickBot="1">
      <c r="A6" s="2" t="s">
        <v>4</v>
      </c>
      <c r="B6" s="16">
        <v>0.22800000000000001</v>
      </c>
      <c r="C6" s="16">
        <v>0.13300000000000001</v>
      </c>
      <c r="D6" s="16">
        <v>0.23300000000000001</v>
      </c>
      <c r="E6" s="16">
        <v>0.28899999999999998</v>
      </c>
      <c r="F6" s="16">
        <v>0.109</v>
      </c>
      <c r="G6" s="16">
        <v>0.26600000000000001</v>
      </c>
      <c r="H6" s="16">
        <v>0.33800000000000002</v>
      </c>
      <c r="I6" s="16">
        <v>0.309</v>
      </c>
      <c r="J6" s="16">
        <v>0.23799999999999999</v>
      </c>
      <c r="K6" s="16">
        <v>0.129</v>
      </c>
      <c r="L6" s="16">
        <v>0.156</v>
      </c>
      <c r="M6" s="16">
        <v>0.189</v>
      </c>
      <c r="O6" s="2" t="s">
        <v>4</v>
      </c>
      <c r="P6" s="16">
        <v>0.22900000000000001</v>
      </c>
      <c r="Q6" s="16">
        <v>0.17799999999999999</v>
      </c>
      <c r="R6" s="16">
        <v>0.161</v>
      </c>
      <c r="S6" s="16">
        <v>0.219</v>
      </c>
      <c r="T6" s="16">
        <v>0.155</v>
      </c>
      <c r="U6" s="16">
        <v>0.155</v>
      </c>
      <c r="V6" s="16">
        <v>0.23300000000000001</v>
      </c>
      <c r="W6" s="16">
        <v>0.27800000000000002</v>
      </c>
      <c r="X6" s="16">
        <v>0.20200000000000001</v>
      </c>
      <c r="Y6" s="16">
        <v>0.114</v>
      </c>
      <c r="Z6" s="16">
        <v>0.16600000000000001</v>
      </c>
      <c r="AA6" s="16">
        <v>0.156</v>
      </c>
    </row>
    <row r="7" spans="1:41" ht="16">
      <c r="A7" s="2" t="s">
        <v>5</v>
      </c>
      <c r="B7" s="16">
        <v>0.29299999999999998</v>
      </c>
      <c r="C7" s="16">
        <v>0.111</v>
      </c>
      <c r="D7" s="16">
        <v>0.27800000000000002</v>
      </c>
      <c r="E7" s="16">
        <v>0.19900000000000001</v>
      </c>
      <c r="F7" s="16">
        <v>0.23200000000000001</v>
      </c>
      <c r="G7" s="16">
        <v>0.17799999999999999</v>
      </c>
      <c r="H7" s="16">
        <v>0.40799999999999997</v>
      </c>
      <c r="I7" s="16">
        <v>0.23200000000000001</v>
      </c>
      <c r="J7" s="16">
        <v>0.26600000000000001</v>
      </c>
      <c r="K7" s="16">
        <v>0.13800000000000001</v>
      </c>
      <c r="L7" s="16">
        <v>0.23200000000000001</v>
      </c>
      <c r="M7" s="16">
        <v>0.13800000000000001</v>
      </c>
      <c r="O7" s="2" t="s">
        <v>5</v>
      </c>
      <c r="P7" s="16">
        <v>0.219</v>
      </c>
      <c r="Q7" s="16">
        <v>0.16600000000000001</v>
      </c>
      <c r="R7" s="16">
        <v>0.17899999999999999</v>
      </c>
      <c r="S7" s="16">
        <v>0.17599999999999999</v>
      </c>
      <c r="T7" s="16">
        <v>0.19800000000000001</v>
      </c>
      <c r="U7" s="16">
        <v>0.13800000000000001</v>
      </c>
      <c r="V7" s="16">
        <v>0.11600000000000001</v>
      </c>
      <c r="W7" s="16">
        <v>0.27800000000000002</v>
      </c>
      <c r="X7" s="16">
        <v>0.129</v>
      </c>
      <c r="Y7" s="16">
        <v>0.111</v>
      </c>
      <c r="Z7" s="16">
        <v>0.187</v>
      </c>
      <c r="AA7" s="16">
        <v>0.112</v>
      </c>
      <c r="AD7" s="73" t="s">
        <v>181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0.248</v>
      </c>
      <c r="C8" s="16">
        <v>0.129</v>
      </c>
      <c r="D8" s="16">
        <v>0.29799999999999999</v>
      </c>
      <c r="E8" s="16">
        <v>0.161</v>
      </c>
      <c r="F8" s="16">
        <v>0.23899999999999999</v>
      </c>
      <c r="G8" s="16">
        <v>0.13800000000000001</v>
      </c>
      <c r="H8" s="16">
        <v>0.41299999999999998</v>
      </c>
      <c r="I8" s="16">
        <v>0.27800000000000002</v>
      </c>
      <c r="J8" s="16">
        <v>0.23300000000000001</v>
      </c>
      <c r="K8" s="16">
        <v>0.16600000000000001</v>
      </c>
      <c r="L8" s="16">
        <v>0.156</v>
      </c>
      <c r="M8" s="16">
        <v>0.18</v>
      </c>
      <c r="O8" s="2" t="s">
        <v>6</v>
      </c>
      <c r="P8" s="16">
        <v>0.27800000000000002</v>
      </c>
      <c r="Q8" s="16">
        <v>0.13200000000000001</v>
      </c>
      <c r="R8" s="16">
        <v>0.13300000000000001</v>
      </c>
      <c r="S8" s="16">
        <v>0.13900000000000001</v>
      </c>
      <c r="T8" s="16">
        <v>0.20899999999999999</v>
      </c>
      <c r="U8" s="16">
        <v>0.18</v>
      </c>
      <c r="V8" s="16">
        <v>0.124</v>
      </c>
      <c r="W8" s="16">
        <v>0.26900000000000002</v>
      </c>
      <c r="X8" s="16">
        <v>0.11600000000000001</v>
      </c>
      <c r="Y8" s="16">
        <v>0.112</v>
      </c>
      <c r="Z8" s="16">
        <v>0.17899999999999999</v>
      </c>
      <c r="AA8" s="16">
        <v>0.17599999999999999</v>
      </c>
      <c r="AD8" s="43">
        <f>MEDIAN(B17:B18)</f>
        <v>0.27500000000000002</v>
      </c>
      <c r="AE8" s="43">
        <f t="shared" ref="AE8:AO8" si="3">MEDIAN(C17:C18)</f>
        <v>0.16149999999999998</v>
      </c>
      <c r="AF8" s="43">
        <f t="shared" si="3"/>
        <v>0.16349999999999998</v>
      </c>
      <c r="AG8" s="43">
        <f t="shared" si="3"/>
        <v>0.2465</v>
      </c>
      <c r="AH8" s="43">
        <f t="shared" si="3"/>
        <v>0.35799999999999998</v>
      </c>
      <c r="AI8" s="43">
        <f t="shared" si="3"/>
        <v>0.27449999999999997</v>
      </c>
      <c r="AJ8" s="43">
        <f t="shared" si="3"/>
        <v>0.28900000000000003</v>
      </c>
      <c r="AK8" s="43">
        <f t="shared" si="3"/>
        <v>0.252</v>
      </c>
      <c r="AL8" s="43">
        <f t="shared" si="3"/>
        <v>0.28800000000000003</v>
      </c>
      <c r="AM8" s="43">
        <f t="shared" si="3"/>
        <v>0.2205</v>
      </c>
      <c r="AN8" s="43">
        <f t="shared" si="3"/>
        <v>0.158</v>
      </c>
      <c r="AO8" s="43">
        <f t="shared" si="3"/>
        <v>0.32250000000000001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0.04</v>
      </c>
      <c r="L9" s="16">
        <v>0.27800000000000002</v>
      </c>
      <c r="M9" s="26">
        <v>0.19800000000000001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4.5999999999999999E-2</v>
      </c>
      <c r="Z9" s="16">
        <v>0.28100000000000003</v>
      </c>
      <c r="AA9" s="26">
        <v>0.17399999999999999</v>
      </c>
      <c r="AD9" s="43">
        <f>MEDIAN(B19:B20)</f>
        <v>0.1555</v>
      </c>
      <c r="AE9" s="43">
        <f t="shared" ref="AE9:AO9" si="4">MEDIAN(C19:C20)</f>
        <v>0.222</v>
      </c>
      <c r="AF9" s="43">
        <f t="shared" si="4"/>
        <v>0.17649999999999999</v>
      </c>
      <c r="AG9" s="43">
        <f t="shared" si="4"/>
        <v>0.254</v>
      </c>
      <c r="AH9" s="43">
        <f t="shared" si="4"/>
        <v>0.13700000000000001</v>
      </c>
      <c r="AI9" s="43">
        <f t="shared" si="4"/>
        <v>0.25900000000000001</v>
      </c>
      <c r="AJ9" s="43">
        <f t="shared" si="4"/>
        <v>0.35050000000000003</v>
      </c>
      <c r="AK9" s="43">
        <f t="shared" si="4"/>
        <v>0.255</v>
      </c>
      <c r="AL9" s="43">
        <f>MEDIAN(J19:J20)</f>
        <v>0.249</v>
      </c>
      <c r="AM9" s="43">
        <f t="shared" si="4"/>
        <v>0.22449999999999998</v>
      </c>
      <c r="AN9" s="43">
        <f t="shared" si="4"/>
        <v>0.16399999999999998</v>
      </c>
      <c r="AO9" s="43">
        <f t="shared" si="4"/>
        <v>0.16949999999999998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3.7999999999999999E-2</v>
      </c>
      <c r="L10" s="16">
        <v>0.29599999999999999</v>
      </c>
      <c r="M10" s="26">
        <v>0.189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4.2000000000000003E-2</v>
      </c>
      <c r="Z10" s="16">
        <v>0.29399999999999998</v>
      </c>
      <c r="AA10" s="26">
        <v>0.18099999999999999</v>
      </c>
      <c r="AD10" s="44">
        <f>MEDIAN(B21:B22)</f>
        <v>0.23049999999999998</v>
      </c>
      <c r="AE10" s="44">
        <f t="shared" ref="AE10:AN10" si="5">MEDIAN(C21:C22)</f>
        <v>0.159</v>
      </c>
      <c r="AF10" s="44">
        <f t="shared" si="5"/>
        <v>0.1575</v>
      </c>
      <c r="AG10" s="44">
        <f t="shared" si="5"/>
        <v>0.13100000000000001</v>
      </c>
      <c r="AH10" s="44">
        <f t="shared" si="5"/>
        <v>0.1555</v>
      </c>
      <c r="AI10" s="44">
        <f t="shared" si="5"/>
        <v>0.222</v>
      </c>
      <c r="AJ10" s="44">
        <f t="shared" si="5"/>
        <v>0.17649999999999999</v>
      </c>
      <c r="AK10" s="44">
        <f t="shared" si="5"/>
        <v>0.13400000000000001</v>
      </c>
      <c r="AL10" s="44">
        <f t="shared" si="5"/>
        <v>0.13650000000000001</v>
      </c>
      <c r="AM10" s="44">
        <f t="shared" si="5"/>
        <v>0.1925</v>
      </c>
      <c r="AN10" s="44">
        <f t="shared" si="5"/>
        <v>0.22500000000000001</v>
      </c>
      <c r="AO10" s="44">
        <f>MEDIAN(M21:M22)</f>
        <v>0.23799999999999999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0.19350000000000001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0.17749999999999999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6.3639610306789329E-3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4.9497474683058368E-3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0.2125918830920368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0.19234924240491749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104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107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263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0.28899999999999998</v>
      </c>
      <c r="C17" s="16">
        <v>0.14499999999999999</v>
      </c>
      <c r="D17" s="16">
        <v>0.14899999999999999</v>
      </c>
      <c r="E17" s="16">
        <v>0.23200000000000001</v>
      </c>
      <c r="F17" s="16">
        <v>0.33800000000000002</v>
      </c>
      <c r="G17" s="16">
        <v>0.28699999999999998</v>
      </c>
      <c r="H17" s="16">
        <v>0.27800000000000002</v>
      </c>
      <c r="I17" s="16">
        <v>0.26600000000000001</v>
      </c>
      <c r="J17" s="16">
        <v>0.29799999999999999</v>
      </c>
      <c r="K17" s="16">
        <v>0.222</v>
      </c>
      <c r="L17" s="16">
        <v>0.17799999999999999</v>
      </c>
      <c r="M17" s="16">
        <v>0.33200000000000002</v>
      </c>
      <c r="O17" s="2" t="s">
        <v>1</v>
      </c>
      <c r="P17" s="16">
        <v>0.3</v>
      </c>
      <c r="Q17" s="16">
        <v>0.21199999999999999</v>
      </c>
      <c r="R17" s="16">
        <v>0.27</v>
      </c>
      <c r="S17" s="16">
        <v>0.22900000000000001</v>
      </c>
      <c r="T17" s="16">
        <v>0.22900000000000001</v>
      </c>
      <c r="U17" s="16">
        <v>0.23400000000000001</v>
      </c>
      <c r="V17" s="16">
        <v>0.21099999999999999</v>
      </c>
      <c r="W17" s="16">
        <v>0.255</v>
      </c>
      <c r="X17" s="16">
        <v>0.23300000000000001</v>
      </c>
      <c r="Y17" s="16">
        <v>0.20200000000000001</v>
      </c>
      <c r="Z17" s="16">
        <v>0.16200000000000001</v>
      </c>
      <c r="AA17" s="16">
        <v>0.17799999999999999</v>
      </c>
      <c r="AD17" s="43">
        <f>MEDIAN(P3:P4)</f>
        <v>0.20150000000000001</v>
      </c>
      <c r="AE17" s="43">
        <f t="shared" ref="AE17:AO17" si="6">MEDIAN(Q3:Q4)</f>
        <v>0.17249999999999999</v>
      </c>
      <c r="AF17" s="43">
        <f t="shared" si="6"/>
        <v>0.219</v>
      </c>
      <c r="AG17" s="43">
        <f t="shared" si="6"/>
        <v>0.28149999999999997</v>
      </c>
      <c r="AH17" s="43">
        <f t="shared" si="6"/>
        <v>0.216</v>
      </c>
      <c r="AI17" s="43">
        <f t="shared" si="6"/>
        <v>0.41049999999999998</v>
      </c>
      <c r="AJ17" s="43">
        <f t="shared" si="6"/>
        <v>0.255</v>
      </c>
      <c r="AK17" s="43">
        <f t="shared" si="6"/>
        <v>0.2495</v>
      </c>
      <c r="AL17" s="43">
        <f t="shared" si="6"/>
        <v>0.19950000000000001</v>
      </c>
      <c r="AM17" s="43">
        <f t="shared" si="6"/>
        <v>0.1605</v>
      </c>
      <c r="AN17" s="43">
        <f t="shared" si="6"/>
        <v>0.27049999999999996</v>
      </c>
      <c r="AO17" s="43">
        <f t="shared" si="6"/>
        <v>0.22150000000000003</v>
      </c>
    </row>
    <row r="18" spans="1:41" ht="16">
      <c r="A18" s="2" t="s">
        <v>2</v>
      </c>
      <c r="B18" s="16">
        <v>0.26100000000000001</v>
      </c>
      <c r="C18" s="16">
        <v>0.17799999999999999</v>
      </c>
      <c r="D18" s="16">
        <v>0.17799999999999999</v>
      </c>
      <c r="E18" s="16">
        <v>0.26100000000000001</v>
      </c>
      <c r="F18" s="16">
        <v>0.378</v>
      </c>
      <c r="G18" s="16">
        <v>0.26200000000000001</v>
      </c>
      <c r="H18" s="16">
        <v>0.3</v>
      </c>
      <c r="I18" s="16">
        <v>0.23799999999999999</v>
      </c>
      <c r="J18" s="16">
        <v>0.27800000000000002</v>
      </c>
      <c r="K18" s="16">
        <v>0.219</v>
      </c>
      <c r="L18" s="16">
        <v>0.13800000000000001</v>
      </c>
      <c r="M18" s="16">
        <v>0.313</v>
      </c>
      <c r="O18" s="2" t="s">
        <v>2</v>
      </c>
      <c r="P18" s="16">
        <v>0.309</v>
      </c>
      <c r="Q18" s="16">
        <v>0.23799999999999999</v>
      </c>
      <c r="R18" s="16">
        <v>0.22900000000000001</v>
      </c>
      <c r="S18" s="16">
        <v>0.21199999999999999</v>
      </c>
      <c r="T18" s="16">
        <v>0.22800000000000001</v>
      </c>
      <c r="U18" s="16">
        <v>0.25700000000000001</v>
      </c>
      <c r="V18" s="16">
        <v>0.222</v>
      </c>
      <c r="W18" s="16">
        <v>0.23799999999999999</v>
      </c>
      <c r="X18" s="16">
        <v>0.216</v>
      </c>
      <c r="Y18" s="16">
        <v>0.21299999999999999</v>
      </c>
      <c r="Z18" s="16">
        <v>0.19800000000000001</v>
      </c>
      <c r="AA18" s="16">
        <v>0.16900000000000001</v>
      </c>
      <c r="AD18" s="43">
        <f>MEDIAN(P5:P6)</f>
        <v>0.25800000000000001</v>
      </c>
      <c r="AE18" s="43">
        <f t="shared" ref="AE18:AO18" si="7">MEDIAN(Q5:Q6)</f>
        <v>0.17199999999999999</v>
      </c>
      <c r="AF18" s="43">
        <f t="shared" si="7"/>
        <v>0.13700000000000001</v>
      </c>
      <c r="AG18" s="43">
        <f t="shared" si="7"/>
        <v>0.20450000000000002</v>
      </c>
      <c r="AH18" s="43">
        <f t="shared" si="7"/>
        <v>0.16749999999999998</v>
      </c>
      <c r="AI18" s="43">
        <f t="shared" si="7"/>
        <v>0.16749999999999998</v>
      </c>
      <c r="AJ18" s="43">
        <f t="shared" si="7"/>
        <v>0.23250000000000001</v>
      </c>
      <c r="AK18" s="43">
        <f t="shared" si="7"/>
        <v>0.2555</v>
      </c>
      <c r="AL18" s="43">
        <f t="shared" si="7"/>
        <v>0.19550000000000001</v>
      </c>
      <c r="AM18" s="43">
        <f t="shared" si="7"/>
        <v>0.1235</v>
      </c>
      <c r="AN18" s="43">
        <f t="shared" si="7"/>
        <v>0.252</v>
      </c>
      <c r="AO18" s="43">
        <f t="shared" si="7"/>
        <v>0.19400000000000001</v>
      </c>
    </row>
    <row r="19" spans="1:41" ht="17" thickBot="1">
      <c r="A19" s="2" t="s">
        <v>3</v>
      </c>
      <c r="B19" s="16">
        <v>0.113</v>
      </c>
      <c r="C19" s="16">
        <v>0.23300000000000001</v>
      </c>
      <c r="D19" s="16">
        <v>0.16600000000000001</v>
      </c>
      <c r="E19" s="16">
        <v>0.27900000000000003</v>
      </c>
      <c r="F19" s="16">
        <v>0.16500000000000001</v>
      </c>
      <c r="G19" s="16">
        <v>0.252</v>
      </c>
      <c r="H19" s="16">
        <v>0.36299999999999999</v>
      </c>
      <c r="I19" s="16">
        <v>0.27800000000000002</v>
      </c>
      <c r="J19" s="16">
        <v>0.26500000000000001</v>
      </c>
      <c r="K19" s="16">
        <v>0.21</v>
      </c>
      <c r="L19" s="16">
        <v>0.18</v>
      </c>
      <c r="M19" s="16">
        <v>0.19</v>
      </c>
      <c r="O19" s="2" t="s">
        <v>3</v>
      </c>
      <c r="P19" s="16">
        <v>0.23200000000000001</v>
      </c>
      <c r="Q19" s="16">
        <v>0.17799999999999999</v>
      </c>
      <c r="R19" s="16">
        <v>0.14499999999999999</v>
      </c>
      <c r="S19" s="16">
        <v>0.13200000000000001</v>
      </c>
      <c r="T19" s="16">
        <v>0.17799999999999999</v>
      </c>
      <c r="U19" s="16">
        <v>0.16300000000000001</v>
      </c>
      <c r="V19" s="16">
        <v>0.28899999999999998</v>
      </c>
      <c r="W19" s="16">
        <v>0.23799999999999999</v>
      </c>
      <c r="X19" s="16">
        <v>0.27800000000000002</v>
      </c>
      <c r="Y19" s="16">
        <v>0.156</v>
      </c>
      <c r="Z19" s="16">
        <v>0.189</v>
      </c>
      <c r="AA19" s="16">
        <v>0.19</v>
      </c>
      <c r="AD19" s="44">
        <f>MEDIAN(P7:P8)</f>
        <v>0.2485</v>
      </c>
      <c r="AE19" s="44">
        <f t="shared" ref="AE19:AO19" si="8">MEDIAN(Q7:Q8)</f>
        <v>0.14900000000000002</v>
      </c>
      <c r="AF19" s="44">
        <f t="shared" si="8"/>
        <v>0.156</v>
      </c>
      <c r="AG19" s="44">
        <f t="shared" si="8"/>
        <v>0.1575</v>
      </c>
      <c r="AH19" s="44">
        <f t="shared" si="8"/>
        <v>0.20350000000000001</v>
      </c>
      <c r="AI19" s="44">
        <f t="shared" si="8"/>
        <v>0.159</v>
      </c>
      <c r="AJ19" s="44">
        <f t="shared" si="8"/>
        <v>0.12</v>
      </c>
      <c r="AK19" s="44">
        <f t="shared" si="8"/>
        <v>0.27350000000000002</v>
      </c>
      <c r="AL19" s="44">
        <f t="shared" si="8"/>
        <v>0.1225</v>
      </c>
      <c r="AM19" s="44">
        <f t="shared" si="8"/>
        <v>0.1115</v>
      </c>
      <c r="AN19" s="44">
        <f t="shared" si="8"/>
        <v>0.183</v>
      </c>
      <c r="AO19" s="44">
        <f t="shared" si="8"/>
        <v>0.14399999999999999</v>
      </c>
    </row>
    <row r="20" spans="1:41" ht="16">
      <c r="A20" s="2" t="s">
        <v>4</v>
      </c>
      <c r="B20" s="16">
        <v>0.19800000000000001</v>
      </c>
      <c r="C20" s="16">
        <v>0.21099999999999999</v>
      </c>
      <c r="D20" s="16">
        <v>0.187</v>
      </c>
      <c r="E20" s="16">
        <v>0.22900000000000001</v>
      </c>
      <c r="F20" s="16">
        <v>0.109</v>
      </c>
      <c r="G20" s="16">
        <v>0.26600000000000001</v>
      </c>
      <c r="H20" s="16">
        <v>0.33800000000000002</v>
      </c>
      <c r="I20" s="16">
        <v>0.23200000000000001</v>
      </c>
      <c r="J20" s="16">
        <v>0.23300000000000001</v>
      </c>
      <c r="K20" s="16">
        <v>0.23899999999999999</v>
      </c>
      <c r="L20" s="16">
        <v>0.14799999999999999</v>
      </c>
      <c r="M20" s="16">
        <v>0.14899999999999999</v>
      </c>
      <c r="O20" s="2" t="s">
        <v>4</v>
      </c>
      <c r="P20" s="16">
        <v>0.20899999999999999</v>
      </c>
      <c r="Q20" s="16">
        <v>0.14399999999999999</v>
      </c>
      <c r="R20" s="16">
        <v>0.121</v>
      </c>
      <c r="S20" s="16">
        <v>0.17799999999999999</v>
      </c>
      <c r="T20" s="16">
        <v>0.13300000000000001</v>
      </c>
      <c r="U20" s="16">
        <v>0.187</v>
      </c>
      <c r="V20" s="16">
        <v>0.26100000000000001</v>
      </c>
      <c r="W20" s="16">
        <v>0.27800000000000002</v>
      </c>
      <c r="X20" s="16">
        <v>0.26500000000000001</v>
      </c>
      <c r="Y20" s="16">
        <v>0.13200000000000001</v>
      </c>
      <c r="Z20" s="16">
        <v>0.17799999999999999</v>
      </c>
      <c r="AA20" s="16">
        <v>0.185</v>
      </c>
    </row>
    <row r="21" spans="1:41" ht="17" thickBot="1">
      <c r="A21" s="2" t="s">
        <v>5</v>
      </c>
      <c r="B21" s="16">
        <v>0.20899999999999999</v>
      </c>
      <c r="C21" s="16">
        <v>0.16700000000000001</v>
      </c>
      <c r="D21" s="16">
        <v>0.14799999999999999</v>
      </c>
      <c r="E21" s="16">
        <v>0.14899999999999999</v>
      </c>
      <c r="F21" s="16">
        <v>0.113</v>
      </c>
      <c r="G21" s="16">
        <v>0.23300000000000001</v>
      </c>
      <c r="H21" s="16">
        <v>0.16600000000000001</v>
      </c>
      <c r="I21" s="16">
        <v>0.156</v>
      </c>
      <c r="J21" s="16">
        <v>0.13900000000000001</v>
      </c>
      <c r="K21" s="16">
        <v>0.188</v>
      </c>
      <c r="L21" s="16">
        <v>0.19900000000000001</v>
      </c>
      <c r="M21" s="16">
        <v>0.22500000000000001</v>
      </c>
      <c r="O21" s="2" t="s">
        <v>5</v>
      </c>
      <c r="P21" s="16">
        <v>0.17599999999999999</v>
      </c>
      <c r="Q21" s="16">
        <v>0.16700000000000001</v>
      </c>
      <c r="R21" s="16">
        <v>0.13400000000000001</v>
      </c>
      <c r="S21" s="16">
        <v>0.26500000000000001</v>
      </c>
      <c r="T21" s="16">
        <v>0.23300000000000001</v>
      </c>
      <c r="U21" s="16">
        <v>0.16700000000000001</v>
      </c>
      <c r="V21" s="16">
        <v>0.17799999999999999</v>
      </c>
      <c r="W21" s="16">
        <v>0.23200000000000001</v>
      </c>
      <c r="X21" s="16">
        <v>0.13300000000000001</v>
      </c>
      <c r="Y21" s="16">
        <v>0.113</v>
      </c>
      <c r="Z21" s="16">
        <v>0.19</v>
      </c>
      <c r="AA21" s="16">
        <v>0.189</v>
      </c>
    </row>
    <row r="22" spans="1:41" ht="16">
      <c r="A22" s="2" t="s">
        <v>6</v>
      </c>
      <c r="B22" s="16">
        <v>0.252</v>
      </c>
      <c r="C22" s="16">
        <v>0.151</v>
      </c>
      <c r="D22" s="16">
        <v>0.16700000000000001</v>
      </c>
      <c r="E22" s="16">
        <v>0.113</v>
      </c>
      <c r="F22" s="16">
        <v>0.19800000000000001</v>
      </c>
      <c r="G22" s="16">
        <v>0.21099999999999999</v>
      </c>
      <c r="H22" s="16">
        <v>0.187</v>
      </c>
      <c r="I22" s="16">
        <v>0.112</v>
      </c>
      <c r="J22" s="16">
        <v>0.13400000000000001</v>
      </c>
      <c r="K22" s="16">
        <v>0.19700000000000001</v>
      </c>
      <c r="L22" s="16">
        <v>0.251</v>
      </c>
      <c r="M22" s="16">
        <v>0.251</v>
      </c>
      <c r="O22" s="2" t="s">
        <v>6</v>
      </c>
      <c r="P22" s="16">
        <v>0.153</v>
      </c>
      <c r="Q22" s="16">
        <v>0.151</v>
      </c>
      <c r="R22" s="16">
        <v>0.161</v>
      </c>
      <c r="S22" s="16">
        <v>0.219</v>
      </c>
      <c r="T22" s="16">
        <v>0.22900000000000001</v>
      </c>
      <c r="U22" s="16">
        <v>0.156</v>
      </c>
      <c r="V22" s="16">
        <v>0.25900000000000001</v>
      </c>
      <c r="W22" s="16">
        <v>0.25600000000000001</v>
      </c>
      <c r="X22" s="16">
        <v>0.17799999999999999</v>
      </c>
      <c r="Y22" s="16">
        <v>0.14799999999999999</v>
      </c>
      <c r="Z22" s="16">
        <v>0.14899999999999999</v>
      </c>
      <c r="AA22" s="16">
        <v>0.14299999999999999</v>
      </c>
      <c r="AD22" s="73" t="s">
        <v>182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3.6999999999999998E-2</v>
      </c>
      <c r="L23" s="16">
        <v>0.28899999999999998</v>
      </c>
      <c r="M23" s="26">
        <v>0.17299999999999999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4.2000000000000003E-2</v>
      </c>
      <c r="Z23" s="16">
        <v>0.30199999999999999</v>
      </c>
      <c r="AA23" s="26">
        <v>0.182</v>
      </c>
      <c r="AD23" s="43">
        <f>MEDIAN(P17:P18)</f>
        <v>0.30449999999999999</v>
      </c>
      <c r="AE23" s="43">
        <f t="shared" ref="AE23:AN23" si="9">MEDIAN(Q17:Q18)</f>
        <v>0.22499999999999998</v>
      </c>
      <c r="AF23" s="43">
        <f t="shared" si="9"/>
        <v>0.2495</v>
      </c>
      <c r="AG23" s="43">
        <f t="shared" si="9"/>
        <v>0.2205</v>
      </c>
      <c r="AH23" s="43">
        <f t="shared" si="9"/>
        <v>0.22850000000000001</v>
      </c>
      <c r="AI23" s="43">
        <f t="shared" si="9"/>
        <v>0.2455</v>
      </c>
      <c r="AJ23" s="43">
        <f t="shared" si="9"/>
        <v>0.2165</v>
      </c>
      <c r="AK23" s="43">
        <f t="shared" si="9"/>
        <v>0.2465</v>
      </c>
      <c r="AL23" s="43">
        <f t="shared" si="9"/>
        <v>0.22450000000000001</v>
      </c>
      <c r="AM23" s="43">
        <f t="shared" si="9"/>
        <v>0.20750000000000002</v>
      </c>
      <c r="AN23" s="43">
        <f t="shared" si="9"/>
        <v>0.18</v>
      </c>
      <c r="AO23" s="43">
        <f>MEDIAN(AA17:AA18)</f>
        <v>0.17349999999999999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3.9E-2</v>
      </c>
      <c r="L24" s="16">
        <v>0.29299999999999998</v>
      </c>
      <c r="M24" s="26">
        <v>0.188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4.9000000000000002E-2</v>
      </c>
      <c r="Z24" s="16">
        <v>0.32500000000000001</v>
      </c>
      <c r="AA24" s="26">
        <v>0.19400000000000001</v>
      </c>
      <c r="AD24" s="43">
        <f>MEDIAN(P19:P20)</f>
        <v>0.2205</v>
      </c>
      <c r="AE24" s="43">
        <f t="shared" ref="AE24:AN24" si="10">MEDIAN(Q19:Q20)</f>
        <v>0.16099999999999998</v>
      </c>
      <c r="AF24" s="43">
        <f t="shared" si="10"/>
        <v>0.13300000000000001</v>
      </c>
      <c r="AG24" s="43">
        <f t="shared" si="10"/>
        <v>0.155</v>
      </c>
      <c r="AH24" s="43">
        <f t="shared" si="10"/>
        <v>0.1555</v>
      </c>
      <c r="AI24" s="43">
        <f t="shared" si="10"/>
        <v>0.17499999999999999</v>
      </c>
      <c r="AJ24" s="43">
        <f t="shared" si="10"/>
        <v>0.27500000000000002</v>
      </c>
      <c r="AK24" s="43">
        <f t="shared" si="10"/>
        <v>0.25800000000000001</v>
      </c>
      <c r="AL24" s="43">
        <f t="shared" si="10"/>
        <v>0.27150000000000002</v>
      </c>
      <c r="AM24" s="43">
        <f t="shared" si="10"/>
        <v>0.14400000000000002</v>
      </c>
      <c r="AN24" s="43">
        <f t="shared" si="10"/>
        <v>0.1835</v>
      </c>
      <c r="AO24" s="43">
        <f>MEDIAN(AA19:AA20)</f>
        <v>0.1875</v>
      </c>
    </row>
    <row r="25" spans="1:41" ht="16" thickBot="1">
      <c r="L25" s="77" t="s">
        <v>137</v>
      </c>
      <c r="M25" s="30">
        <f>MEDIAN(M23:M24)</f>
        <v>0.18049999999999999</v>
      </c>
      <c r="Z25" s="77" t="s">
        <v>137</v>
      </c>
      <c r="AA25" s="30">
        <f>MEDIAN(AA23:AA24)</f>
        <v>0.188</v>
      </c>
      <c r="AD25" s="44">
        <f>MEDIAN(P21:P22)</f>
        <v>0.16449999999999998</v>
      </c>
      <c r="AE25" s="44">
        <f t="shared" ref="AE25:AN25" si="11">MEDIAN(Q21:Q22)</f>
        <v>0.159</v>
      </c>
      <c r="AF25" s="44">
        <f t="shared" si="11"/>
        <v>0.14750000000000002</v>
      </c>
      <c r="AG25" s="44">
        <f t="shared" si="11"/>
        <v>0.24199999999999999</v>
      </c>
      <c r="AH25" s="44">
        <f t="shared" si="11"/>
        <v>0.23100000000000001</v>
      </c>
      <c r="AI25" s="44">
        <f t="shared" si="11"/>
        <v>0.1615</v>
      </c>
      <c r="AJ25" s="44">
        <f t="shared" si="11"/>
        <v>0.2185</v>
      </c>
      <c r="AK25" s="44">
        <f t="shared" si="11"/>
        <v>0.24399999999999999</v>
      </c>
      <c r="AL25" s="44">
        <f t="shared" si="11"/>
        <v>0.1555</v>
      </c>
      <c r="AM25" s="44">
        <f t="shared" si="11"/>
        <v>0.1305</v>
      </c>
      <c r="AN25" s="44">
        <f t="shared" si="11"/>
        <v>0.16949999999999998</v>
      </c>
      <c r="AO25" s="44">
        <f>MEDIAN(AA21:AA22)</f>
        <v>0.16599999999999998</v>
      </c>
    </row>
    <row r="26" spans="1:41" ht="15">
      <c r="L26" s="31" t="s">
        <v>49</v>
      </c>
      <c r="M26" s="32">
        <f>STDEV(M23:M24)</f>
        <v>1.0606601717798222E-2</v>
      </c>
      <c r="Z26" s="31" t="s">
        <v>49</v>
      </c>
      <c r="AA26" s="32">
        <f>STDEV(AA23:AA24)</f>
        <v>8.4852813742385784E-3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0.21231980515339466</v>
      </c>
      <c r="Z27" s="34" t="s">
        <v>44</v>
      </c>
      <c r="AA27" s="35">
        <f>AA25+(3*AA26)</f>
        <v>0.21345584412271573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abSelected="1" workbookViewId="0">
      <selection activeCell="P36" sqref="P36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0.17399999999999999</v>
      </c>
      <c r="C3" s="16">
        <v>0.16500000000000001</v>
      </c>
      <c r="D3" s="16">
        <v>0.17100000000000001</v>
      </c>
      <c r="E3" s="16">
        <v>0.13300000000000001</v>
      </c>
      <c r="F3" s="16">
        <v>0.14199999999999999</v>
      </c>
      <c r="G3" s="16">
        <v>0.159</v>
      </c>
      <c r="H3" s="16">
        <v>0.18099999999999999</v>
      </c>
      <c r="I3" s="16">
        <v>0.13300000000000001</v>
      </c>
      <c r="J3" s="16">
        <v>0.16900000000000001</v>
      </c>
      <c r="K3" s="16">
        <v>0.157</v>
      </c>
      <c r="L3" s="16">
        <v>0.13300000000000001</v>
      </c>
      <c r="M3" s="16">
        <v>0.11600000000000001</v>
      </c>
      <c r="P3" s="24">
        <f>MEDIAN(B3:B4)</f>
        <v>0.16799999999999998</v>
      </c>
      <c r="Q3" s="24">
        <f>MEDIAN(C3:C4)</f>
        <v>0.1585</v>
      </c>
      <c r="R3" s="24">
        <f>MEDIAN(D3:D4)</f>
        <v>0.16200000000000001</v>
      </c>
      <c r="S3" s="24">
        <f>MEDIAN(E3:E4)</f>
        <v>0.14950000000000002</v>
      </c>
      <c r="T3" s="24">
        <f>MEDIAN(F3:F4)</f>
        <v>0.13450000000000001</v>
      </c>
      <c r="U3" s="24">
        <f t="shared" ref="U3:Y3" si="0">MEDIAN(G3:G4)</f>
        <v>0.16400000000000001</v>
      </c>
      <c r="V3" s="24">
        <f t="shared" si="0"/>
        <v>0.182</v>
      </c>
      <c r="W3" s="24">
        <f t="shared" si="0"/>
        <v>0.13</v>
      </c>
      <c r="X3" s="24">
        <f t="shared" si="0"/>
        <v>0.1615</v>
      </c>
      <c r="Y3" s="24">
        <f t="shared" si="0"/>
        <v>0.161</v>
      </c>
      <c r="Z3" s="24">
        <f>MEDIAN(L3:L4)</f>
        <v>0.15100000000000002</v>
      </c>
      <c r="AA3" s="24">
        <f>MEDIAN(M3:M4)</f>
        <v>0.1195</v>
      </c>
    </row>
    <row r="4" spans="1:27" ht="16">
      <c r="A4" s="2" t="s">
        <v>2</v>
      </c>
      <c r="B4" s="16">
        <v>0.16200000000000001</v>
      </c>
      <c r="C4" s="16">
        <v>0.152</v>
      </c>
      <c r="D4" s="16">
        <v>0.153</v>
      </c>
      <c r="E4" s="16">
        <v>0.16600000000000001</v>
      </c>
      <c r="F4" s="16">
        <v>0.127</v>
      </c>
      <c r="G4" s="16">
        <v>0.16900000000000001</v>
      </c>
      <c r="H4" s="16">
        <v>0.183</v>
      </c>
      <c r="I4" s="16">
        <v>0.127</v>
      </c>
      <c r="J4" s="16">
        <v>0.154</v>
      </c>
      <c r="K4" s="16">
        <v>0.16500000000000001</v>
      </c>
      <c r="L4" s="16">
        <v>0.16900000000000001</v>
      </c>
      <c r="M4" s="16">
        <v>0.123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0.14399999999999999</v>
      </c>
      <c r="C5" s="16">
        <v>0.18</v>
      </c>
      <c r="D5" s="16">
        <v>0.16400000000000001</v>
      </c>
      <c r="E5" s="16">
        <v>0.153</v>
      </c>
      <c r="F5" s="16">
        <v>0.20200000000000001</v>
      </c>
      <c r="G5" s="16">
        <v>0.15</v>
      </c>
      <c r="H5" s="16">
        <v>0.18099999999999999</v>
      </c>
      <c r="I5" s="16">
        <v>0.182</v>
      </c>
      <c r="J5" s="16"/>
      <c r="K5" s="16"/>
      <c r="L5" s="16"/>
      <c r="M5" s="16"/>
      <c r="P5" s="24">
        <f>MEDIAN(B5:B6)</f>
        <v>0.153</v>
      </c>
      <c r="Q5" s="24">
        <f t="shared" ref="Q5:V5" si="1">MEDIAN(C5:C6)</f>
        <v>0.183</v>
      </c>
      <c r="R5" s="24">
        <f t="shared" si="1"/>
        <v>0.16450000000000001</v>
      </c>
      <c r="S5" s="24">
        <f t="shared" si="1"/>
        <v>0.16200000000000001</v>
      </c>
      <c r="T5" s="24">
        <f>MEDIAN(F5:F6)</f>
        <v>0.20750000000000002</v>
      </c>
      <c r="U5" s="24">
        <f t="shared" si="1"/>
        <v>0.14649999999999999</v>
      </c>
      <c r="V5" s="24">
        <f t="shared" si="1"/>
        <v>0.17299999999999999</v>
      </c>
      <c r="W5" s="24">
        <f>MEDIAN(I5:I6)</f>
        <v>0.16999999999999998</v>
      </c>
      <c r="X5" s="24"/>
      <c r="Y5" s="24"/>
      <c r="Z5" s="15"/>
      <c r="AA5" s="15"/>
    </row>
    <row r="6" spans="1:27" ht="16">
      <c r="A6" s="2" t="s">
        <v>4</v>
      </c>
      <c r="B6" s="16">
        <v>0.16200000000000001</v>
      </c>
      <c r="C6" s="16">
        <v>0.186</v>
      </c>
      <c r="D6" s="16">
        <v>0.16500000000000001</v>
      </c>
      <c r="E6" s="16">
        <v>0.17100000000000001</v>
      </c>
      <c r="F6" s="16">
        <v>0.21299999999999999</v>
      </c>
      <c r="G6" s="16">
        <v>0.14299999999999999</v>
      </c>
      <c r="H6" s="16">
        <v>0.16500000000000001</v>
      </c>
      <c r="I6" s="16">
        <v>0.158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0.20200000000000001</v>
      </c>
      <c r="C7" s="16">
        <v>0.16200000000000001</v>
      </c>
      <c r="D7" s="16">
        <v>0.15</v>
      </c>
      <c r="E7" s="16">
        <v>0.17299999999999999</v>
      </c>
      <c r="F7" s="16">
        <v>0.14399999999999999</v>
      </c>
      <c r="G7" s="16">
        <v>0.16500000000000001</v>
      </c>
      <c r="H7" s="16">
        <v>0.152</v>
      </c>
      <c r="I7" s="16">
        <v>0.12</v>
      </c>
      <c r="J7" s="16">
        <v>0.13300000000000001</v>
      </c>
      <c r="K7" s="16">
        <v>0.16900000000000001</v>
      </c>
      <c r="L7" s="16">
        <v>0.14399999999999999</v>
      </c>
      <c r="M7" s="16">
        <v>0.123</v>
      </c>
      <c r="P7" s="24">
        <f>MEDIAN(B7:B8)</f>
        <v>0.20100000000000001</v>
      </c>
      <c r="Q7" s="24">
        <f t="shared" ref="Q7:AA7" si="2">MEDIAN(C7:C8)</f>
        <v>0.17299999999999999</v>
      </c>
      <c r="R7" s="24">
        <f t="shared" si="2"/>
        <v>0.13950000000000001</v>
      </c>
      <c r="S7" s="24">
        <f>MEDIAN(E7:E8)</f>
        <v>0.16599999999999998</v>
      </c>
      <c r="T7" s="24">
        <f t="shared" si="2"/>
        <v>0.14849999999999999</v>
      </c>
      <c r="U7" s="24">
        <f t="shared" si="2"/>
        <v>0.1585</v>
      </c>
      <c r="V7" s="24">
        <f t="shared" si="2"/>
        <v>0.14050000000000001</v>
      </c>
      <c r="W7" s="24">
        <f>MEDIAN(I7:I8)</f>
        <v>0.11799999999999999</v>
      </c>
      <c r="X7" s="24">
        <f t="shared" si="2"/>
        <v>0.14600000000000002</v>
      </c>
      <c r="Y7" s="24">
        <f>MEDIAN(K7:K8)</f>
        <v>0.1615</v>
      </c>
      <c r="Z7" s="24">
        <f t="shared" si="2"/>
        <v>0.14799999999999999</v>
      </c>
      <c r="AA7" s="24">
        <f t="shared" si="2"/>
        <v>0.121</v>
      </c>
    </row>
    <row r="8" spans="1:27" ht="16">
      <c r="A8" s="2" t="s">
        <v>6</v>
      </c>
      <c r="B8" s="16">
        <v>0.2</v>
      </c>
      <c r="C8" s="16">
        <v>0.184</v>
      </c>
      <c r="D8" s="16">
        <v>0.129</v>
      </c>
      <c r="E8" s="16">
        <v>0.159</v>
      </c>
      <c r="F8" s="16">
        <v>0.153</v>
      </c>
      <c r="G8" s="16">
        <v>0.152</v>
      </c>
      <c r="H8" s="16">
        <v>0.129</v>
      </c>
      <c r="I8" s="16">
        <v>0.11600000000000001</v>
      </c>
      <c r="J8" s="16">
        <v>0.159</v>
      </c>
      <c r="K8" s="16">
        <v>0.154</v>
      </c>
      <c r="L8" s="16">
        <v>0.152</v>
      </c>
      <c r="M8" s="16">
        <v>0.11899999999999999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0.16500000000000001</v>
      </c>
      <c r="C9" s="16">
        <v>0.17899999999999999</v>
      </c>
      <c r="D9" s="16">
        <v>0.127</v>
      </c>
      <c r="E9" s="16">
        <v>0.14499999999999999</v>
      </c>
      <c r="F9" s="16">
        <v>0.17100000000000001</v>
      </c>
      <c r="G9" s="16">
        <v>0.16200000000000001</v>
      </c>
      <c r="H9" s="16">
        <v>0.21299999999999999</v>
      </c>
      <c r="I9" s="16">
        <v>0.159</v>
      </c>
      <c r="J9" s="16"/>
      <c r="K9" s="16">
        <v>4.7E-2</v>
      </c>
      <c r="L9" s="16">
        <v>0.36699999999999999</v>
      </c>
      <c r="M9" s="26">
        <v>0.17899999999999999</v>
      </c>
      <c r="P9" s="24">
        <f>MEDIAN(B9:B10)</f>
        <v>0.1585</v>
      </c>
      <c r="Q9" s="24">
        <f>MEDIAN(C9:C10)</f>
        <v>0.16649999999999998</v>
      </c>
      <c r="R9" s="24">
        <f t="shared" ref="R9:W9" si="3">MEDIAN(D9:D10)</f>
        <v>0.13950000000000001</v>
      </c>
      <c r="S9" s="24">
        <f t="shared" si="3"/>
        <v>0.157</v>
      </c>
      <c r="T9" s="24">
        <f t="shared" si="3"/>
        <v>0.17899999999999999</v>
      </c>
      <c r="U9" s="24">
        <f t="shared" si="3"/>
        <v>0.17449999999999999</v>
      </c>
      <c r="V9" s="24">
        <f t="shared" si="3"/>
        <v>0.20949999999999999</v>
      </c>
      <c r="W9" s="24">
        <f t="shared" si="3"/>
        <v>0.1565</v>
      </c>
      <c r="X9" s="15"/>
      <c r="Y9" s="15"/>
      <c r="Z9" s="15"/>
      <c r="AA9" s="15"/>
    </row>
    <row r="10" spans="1:27" ht="17" thickBot="1">
      <c r="A10" s="2" t="s">
        <v>8</v>
      </c>
      <c r="B10" s="16">
        <v>0.152</v>
      </c>
      <c r="C10" s="16">
        <v>0.154</v>
      </c>
      <c r="D10" s="16">
        <v>0.152</v>
      </c>
      <c r="E10" s="16">
        <v>0.16900000000000001</v>
      </c>
      <c r="F10" s="16">
        <v>0.187</v>
      </c>
      <c r="G10" s="16">
        <v>0.187</v>
      </c>
      <c r="H10" s="16">
        <v>0.20599999999999999</v>
      </c>
      <c r="I10" s="16">
        <v>0.154</v>
      </c>
      <c r="J10" s="16"/>
      <c r="K10" s="16">
        <v>4.4999999999999998E-2</v>
      </c>
      <c r="L10" s="16">
        <v>0.33200000000000002</v>
      </c>
      <c r="M10" s="26">
        <v>0.16500000000000001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0.17199999999999999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9.8994949366116546E-3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0.20169848480983496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0.14399999999999999</v>
      </c>
      <c r="C17" s="16">
        <v>0.18</v>
      </c>
      <c r="D17" s="16">
        <v>0.17299999999999999</v>
      </c>
      <c r="E17" s="16">
        <v>0.16500000000000001</v>
      </c>
      <c r="F17" s="16">
        <v>0.161</v>
      </c>
      <c r="G17" s="16">
        <v>0.16300000000000001</v>
      </c>
      <c r="H17" s="16">
        <v>0.153</v>
      </c>
      <c r="I17" s="16">
        <v>0.13200000000000001</v>
      </c>
      <c r="J17" s="16">
        <v>0.16400000000000001</v>
      </c>
      <c r="K17" s="16">
        <v>0.153</v>
      </c>
      <c r="L17" s="16">
        <v>0.189</v>
      </c>
      <c r="M17" s="16">
        <v>0.14599999999999999</v>
      </c>
      <c r="P17" s="24">
        <f>MEDIAN(B17:B18)</f>
        <v>0.153</v>
      </c>
      <c r="Q17" s="24">
        <f>MEDIAN(C17:C18)</f>
        <v>0.18099999999999999</v>
      </c>
      <c r="R17" s="24">
        <f>MEDIAN(D17:D18)</f>
        <v>0.16749999999999998</v>
      </c>
      <c r="S17" s="24">
        <f>MEDIAN(E17:E18)</f>
        <v>0.17099999999999999</v>
      </c>
      <c r="T17" s="24">
        <f>MEDIAN(F17:F18)</f>
        <v>0.153</v>
      </c>
      <c r="U17" s="24">
        <f t="shared" ref="U17:Y17" si="4">MEDIAN(G17:G18)</f>
        <v>0.16700000000000001</v>
      </c>
      <c r="V17" s="24">
        <f t="shared" si="4"/>
        <v>0.1575</v>
      </c>
      <c r="W17" s="24">
        <f t="shared" si="4"/>
        <v>0.13250000000000001</v>
      </c>
      <c r="X17" s="24">
        <f>MEDIAN(J17:J18)</f>
        <v>0.153</v>
      </c>
      <c r="Y17" s="24">
        <f t="shared" si="4"/>
        <v>0.156</v>
      </c>
      <c r="Z17" s="24">
        <f>MEDIAN(L17:L18)</f>
        <v>0.185</v>
      </c>
      <c r="AA17" s="24">
        <f>MEDIAN(M17:M18)</f>
        <v>0.1545</v>
      </c>
    </row>
    <row r="18" spans="1:27" ht="16">
      <c r="A18" s="2" t="s">
        <v>2</v>
      </c>
      <c r="B18" s="16">
        <v>0.16200000000000001</v>
      </c>
      <c r="C18" s="16">
        <v>0.182</v>
      </c>
      <c r="D18" s="16">
        <v>0.16200000000000001</v>
      </c>
      <c r="E18" s="16">
        <v>0.17699999999999999</v>
      </c>
      <c r="F18" s="16">
        <v>0.14499999999999999</v>
      </c>
      <c r="G18" s="16">
        <v>0.17100000000000001</v>
      </c>
      <c r="H18" s="16">
        <v>0.16200000000000001</v>
      </c>
      <c r="I18" s="16">
        <v>0.13300000000000001</v>
      </c>
      <c r="J18" s="16">
        <v>0.14199999999999999</v>
      </c>
      <c r="K18" s="16">
        <v>0.159</v>
      </c>
      <c r="L18" s="16">
        <v>0.18099999999999999</v>
      </c>
      <c r="M18" s="16">
        <v>0.16300000000000001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0.154</v>
      </c>
      <c r="C19" s="16">
        <v>0.184</v>
      </c>
      <c r="D19" s="16">
        <v>0.187</v>
      </c>
      <c r="E19" s="16">
        <v>0.187</v>
      </c>
      <c r="F19" s="16">
        <v>0.13400000000000001</v>
      </c>
      <c r="G19" s="16">
        <v>0.17299999999999999</v>
      </c>
      <c r="H19" s="16">
        <v>0.11600000000000001</v>
      </c>
      <c r="I19" s="16">
        <v>0.129</v>
      </c>
      <c r="J19" s="16"/>
      <c r="K19" s="16"/>
      <c r="L19" s="16"/>
      <c r="M19" s="16"/>
      <c r="P19" s="24">
        <f>MEDIAN(B19:B20)</f>
        <v>0.1595</v>
      </c>
      <c r="Q19" s="24">
        <f t="shared" ref="Q19:V19" si="5">MEDIAN(C19:C20)</f>
        <v>0.1915</v>
      </c>
      <c r="R19" s="24">
        <f t="shared" si="5"/>
        <v>0.17749999999999999</v>
      </c>
      <c r="S19" s="24">
        <f t="shared" si="5"/>
        <v>0.17949999999999999</v>
      </c>
      <c r="T19" s="24">
        <f t="shared" si="5"/>
        <v>0.13100000000000001</v>
      </c>
      <c r="U19" s="24">
        <f t="shared" si="5"/>
        <v>0.17099999999999999</v>
      </c>
      <c r="V19" s="24">
        <f t="shared" si="5"/>
        <v>0.1195</v>
      </c>
      <c r="W19" s="24">
        <f>MEDIAN(I19:I20)</f>
        <v>0.128</v>
      </c>
      <c r="X19" s="24"/>
      <c r="Y19" s="24"/>
      <c r="Z19" s="15"/>
      <c r="AA19" s="15"/>
    </row>
    <row r="20" spans="1:27" ht="16">
      <c r="A20" s="2" t="s">
        <v>4</v>
      </c>
      <c r="B20" s="16">
        <v>0.16500000000000001</v>
      </c>
      <c r="C20" s="16">
        <v>0.19900000000000001</v>
      </c>
      <c r="D20" s="16">
        <v>0.16800000000000001</v>
      </c>
      <c r="E20" s="16">
        <v>0.17199999999999999</v>
      </c>
      <c r="F20" s="16">
        <v>0.128</v>
      </c>
      <c r="G20" s="16">
        <v>0.16900000000000001</v>
      </c>
      <c r="H20" s="16">
        <v>0.123</v>
      </c>
      <c r="I20" s="16">
        <v>0.127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0.17199999999999999</v>
      </c>
      <c r="C21" s="16">
        <v>0.17399999999999999</v>
      </c>
      <c r="D21" s="16">
        <v>0.17199999999999999</v>
      </c>
      <c r="E21" s="16">
        <v>0.189</v>
      </c>
      <c r="F21" s="16">
        <v>0.13800000000000001</v>
      </c>
      <c r="G21" s="16">
        <v>0.154</v>
      </c>
      <c r="H21" s="16">
        <v>0.16400000000000001</v>
      </c>
      <c r="I21" s="16">
        <v>0.16500000000000001</v>
      </c>
      <c r="J21" s="16">
        <v>0.16900000000000001</v>
      </c>
      <c r="K21" s="16">
        <v>0.12</v>
      </c>
      <c r="L21" s="16">
        <v>0.18099999999999999</v>
      </c>
      <c r="M21" s="16">
        <v>0.183</v>
      </c>
      <c r="P21" s="24">
        <f>MEDIAN(B21:B22)</f>
        <v>0.18049999999999999</v>
      </c>
      <c r="Q21" s="24">
        <f t="shared" ref="Q21:AA21" si="6">MEDIAN(C21:C22)</f>
        <v>0.18049999999999999</v>
      </c>
      <c r="R21" s="24">
        <f t="shared" si="6"/>
        <v>0.17949999999999999</v>
      </c>
      <c r="S21" s="24">
        <f t="shared" si="6"/>
        <v>0.18099999999999999</v>
      </c>
      <c r="T21" s="24">
        <f t="shared" si="6"/>
        <v>0.14100000000000001</v>
      </c>
      <c r="U21" s="24">
        <f t="shared" si="6"/>
        <v>0.16399999999999998</v>
      </c>
      <c r="V21" s="24">
        <f t="shared" si="6"/>
        <v>0.17249999999999999</v>
      </c>
      <c r="W21" s="24">
        <f t="shared" si="6"/>
        <v>0.16849999999999998</v>
      </c>
      <c r="X21" s="24">
        <f t="shared" si="6"/>
        <v>0.1615</v>
      </c>
      <c r="Y21" s="24">
        <f t="shared" si="6"/>
        <v>0.126</v>
      </c>
      <c r="Z21" s="24">
        <f t="shared" si="6"/>
        <v>0.17199999999999999</v>
      </c>
      <c r="AA21" s="24">
        <f t="shared" si="6"/>
        <v>0.18099999999999999</v>
      </c>
    </row>
    <row r="22" spans="1:27" ht="16">
      <c r="A22" s="2" t="s">
        <v>6</v>
      </c>
      <c r="B22" s="16">
        <v>0.189</v>
      </c>
      <c r="C22" s="16">
        <v>0.187</v>
      </c>
      <c r="D22" s="16">
        <v>0.187</v>
      </c>
      <c r="E22" s="16">
        <v>0.17299999999999999</v>
      </c>
      <c r="F22" s="16">
        <v>0.14399999999999999</v>
      </c>
      <c r="G22" s="16">
        <v>0.17399999999999999</v>
      </c>
      <c r="H22" s="16">
        <v>0.18099999999999999</v>
      </c>
      <c r="I22" s="16">
        <v>0.17199999999999999</v>
      </c>
      <c r="J22" s="16">
        <v>0.154</v>
      </c>
      <c r="K22" s="16">
        <v>0.13200000000000001</v>
      </c>
      <c r="L22" s="16">
        <v>0.16300000000000001</v>
      </c>
      <c r="M22" s="16">
        <v>0.17899999999999999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0.18099999999999999</v>
      </c>
      <c r="C23" s="16">
        <v>0.16800000000000001</v>
      </c>
      <c r="D23" s="16">
        <v>0.17199999999999999</v>
      </c>
      <c r="E23" s="16">
        <v>0.11899999999999999</v>
      </c>
      <c r="F23" s="16">
        <v>0.187</v>
      </c>
      <c r="G23" s="16">
        <v>0.187</v>
      </c>
      <c r="H23" s="16">
        <v>0.13400000000000001</v>
      </c>
      <c r="I23" s="16">
        <v>0.17299999999999999</v>
      </c>
      <c r="J23" s="16"/>
      <c r="K23" s="16">
        <v>4.2999999999999997E-2</v>
      </c>
      <c r="L23" s="16">
        <v>0.30299999999999999</v>
      </c>
      <c r="M23" s="26">
        <v>0.183</v>
      </c>
      <c r="P23" s="24">
        <f>MEDIAN(B23:B24)</f>
        <v>0.17149999999999999</v>
      </c>
      <c r="Q23" s="24">
        <f t="shared" ref="Q23:V23" si="7">MEDIAN(C23:C24)</f>
        <v>0.1575</v>
      </c>
      <c r="R23" s="24">
        <f t="shared" si="7"/>
        <v>0.17649999999999999</v>
      </c>
      <c r="S23" s="24">
        <f t="shared" si="7"/>
        <v>0.11499999999999999</v>
      </c>
      <c r="T23" s="24">
        <f t="shared" si="7"/>
        <v>0.17749999999999999</v>
      </c>
      <c r="U23" s="24">
        <f t="shared" si="7"/>
        <v>0.17949999999999999</v>
      </c>
      <c r="V23" s="24">
        <f t="shared" si="7"/>
        <v>0.13100000000000001</v>
      </c>
      <c r="W23" s="24">
        <f>MEDIAN(I23:I24)</f>
        <v>0.17099999999999999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0.16200000000000001</v>
      </c>
      <c r="C24" s="16">
        <v>0.14699999999999999</v>
      </c>
      <c r="D24" s="16">
        <v>0.18099999999999999</v>
      </c>
      <c r="E24" s="16">
        <v>0.111</v>
      </c>
      <c r="F24" s="16">
        <v>0.16800000000000001</v>
      </c>
      <c r="G24" s="16">
        <v>0.17199999999999999</v>
      </c>
      <c r="H24" s="16">
        <v>0.128</v>
      </c>
      <c r="I24" s="16">
        <v>0.16900000000000001</v>
      </c>
      <c r="J24" s="16"/>
      <c r="K24" s="16">
        <v>4.3999999999999997E-2</v>
      </c>
      <c r="L24" s="16">
        <v>0.316</v>
      </c>
      <c r="M24" s="26">
        <v>0.17399999999999999</v>
      </c>
    </row>
    <row r="25" spans="1:27" ht="15">
      <c r="L25" s="29"/>
      <c r="M25" s="30">
        <f>MEDIAN(M23:M24)</f>
        <v>0.17849999999999999</v>
      </c>
    </row>
    <row r="26" spans="1:27" ht="15">
      <c r="L26" s="31"/>
      <c r="M26" s="32">
        <f>STDEV(M23:M24)</f>
        <v>6.3639610306789329E-3</v>
      </c>
    </row>
    <row r="27" spans="1:27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0.19759188309203679</v>
      </c>
    </row>
    <row r="29" spans="1:27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</row>
    <row r="30" spans="1:27">
      <c r="A30" s="15" t="s">
        <v>1</v>
      </c>
      <c r="B30" s="15" t="s">
        <v>183</v>
      </c>
      <c r="C30" s="15" t="s">
        <v>184</v>
      </c>
      <c r="D30" s="15" t="s">
        <v>185</v>
      </c>
      <c r="E30" s="15" t="s">
        <v>186</v>
      </c>
      <c r="F30" s="15" t="s">
        <v>187</v>
      </c>
      <c r="G30" s="15" t="s">
        <v>188</v>
      </c>
      <c r="H30" s="15" t="s">
        <v>189</v>
      </c>
      <c r="I30" s="15" t="s">
        <v>190</v>
      </c>
      <c r="J30" s="15" t="s">
        <v>191</v>
      </c>
      <c r="K30" s="15" t="s">
        <v>192</v>
      </c>
      <c r="L30" s="15" t="s">
        <v>193</v>
      </c>
      <c r="M30" s="15" t="s">
        <v>194</v>
      </c>
    </row>
    <row r="31" spans="1:27">
      <c r="A31" s="15" t="s">
        <v>2</v>
      </c>
      <c r="B31" s="15" t="s">
        <v>183</v>
      </c>
      <c r="C31" s="15" t="s">
        <v>184</v>
      </c>
      <c r="D31" s="15" t="s">
        <v>185</v>
      </c>
      <c r="E31" s="15" t="s">
        <v>186</v>
      </c>
      <c r="F31" s="15" t="s">
        <v>187</v>
      </c>
      <c r="G31" s="15" t="s">
        <v>188</v>
      </c>
      <c r="H31" s="15" t="s">
        <v>189</v>
      </c>
      <c r="I31" s="15" t="s">
        <v>190</v>
      </c>
      <c r="J31" s="15" t="s">
        <v>191</v>
      </c>
      <c r="K31" s="15" t="s">
        <v>192</v>
      </c>
      <c r="L31" s="15" t="s">
        <v>193</v>
      </c>
      <c r="M31" s="15" t="s">
        <v>194</v>
      </c>
    </row>
    <row r="32" spans="1:27">
      <c r="A32" s="15" t="s">
        <v>3</v>
      </c>
      <c r="B32" s="15" t="s">
        <v>195</v>
      </c>
      <c r="C32" s="15" t="s">
        <v>196</v>
      </c>
      <c r="D32" s="15" t="s">
        <v>197</v>
      </c>
      <c r="E32" s="15" t="s">
        <v>198</v>
      </c>
      <c r="F32" s="15" t="s">
        <v>199</v>
      </c>
      <c r="G32" s="15" t="s">
        <v>200</v>
      </c>
      <c r="H32" s="15" t="s">
        <v>201</v>
      </c>
      <c r="I32" s="15" t="s">
        <v>202</v>
      </c>
      <c r="J32" s="15"/>
      <c r="K32" s="15"/>
      <c r="L32" s="15"/>
      <c r="M32" s="15"/>
    </row>
    <row r="33" spans="1:13">
      <c r="A33" s="15" t="s">
        <v>4</v>
      </c>
      <c r="B33" s="15" t="s">
        <v>195</v>
      </c>
      <c r="C33" s="15" t="s">
        <v>196</v>
      </c>
      <c r="D33" s="15" t="s">
        <v>197</v>
      </c>
      <c r="E33" s="15" t="s">
        <v>198</v>
      </c>
      <c r="F33" s="15" t="s">
        <v>199</v>
      </c>
      <c r="G33" s="15" t="s">
        <v>200</v>
      </c>
      <c r="H33" s="15" t="s">
        <v>201</v>
      </c>
      <c r="I33" s="15" t="s">
        <v>202</v>
      </c>
      <c r="J33" s="15"/>
      <c r="K33" s="15"/>
      <c r="L33" s="15"/>
      <c r="M33" s="15"/>
    </row>
    <row r="34" spans="1:13">
      <c r="A34" s="15" t="s">
        <v>5</v>
      </c>
      <c r="B34" s="15" t="s">
        <v>183</v>
      </c>
      <c r="C34" s="15" t="s">
        <v>184</v>
      </c>
      <c r="D34" s="15" t="s">
        <v>185</v>
      </c>
      <c r="E34" s="15" t="s">
        <v>186</v>
      </c>
      <c r="F34" s="15" t="s">
        <v>187</v>
      </c>
      <c r="G34" s="15" t="s">
        <v>188</v>
      </c>
      <c r="H34" s="15" t="s">
        <v>189</v>
      </c>
      <c r="I34" s="15" t="s">
        <v>190</v>
      </c>
      <c r="J34" s="15" t="s">
        <v>191</v>
      </c>
      <c r="K34" s="15" t="s">
        <v>192</v>
      </c>
      <c r="L34" s="15" t="s">
        <v>193</v>
      </c>
      <c r="M34" s="15" t="s">
        <v>194</v>
      </c>
    </row>
    <row r="35" spans="1:13">
      <c r="A35" s="15" t="s">
        <v>6</v>
      </c>
      <c r="B35" s="15" t="s">
        <v>183</v>
      </c>
      <c r="C35" s="15" t="s">
        <v>184</v>
      </c>
      <c r="D35" s="15" t="s">
        <v>185</v>
      </c>
      <c r="E35" s="15" t="s">
        <v>186</v>
      </c>
      <c r="F35" s="15" t="s">
        <v>187</v>
      </c>
      <c r="G35" s="15" t="s">
        <v>188</v>
      </c>
      <c r="H35" s="15" t="s">
        <v>189</v>
      </c>
      <c r="I35" s="15" t="s">
        <v>190</v>
      </c>
      <c r="J35" s="15" t="s">
        <v>191</v>
      </c>
      <c r="K35" s="15" t="s">
        <v>192</v>
      </c>
      <c r="L35" s="15" t="s">
        <v>193</v>
      </c>
      <c r="M35" s="15" t="s">
        <v>194</v>
      </c>
    </row>
    <row r="36" spans="1:13">
      <c r="A36" s="15" t="s">
        <v>7</v>
      </c>
      <c r="B36" s="15" t="s">
        <v>195</v>
      </c>
      <c r="C36" s="15" t="s">
        <v>196</v>
      </c>
      <c r="D36" s="15" t="s">
        <v>197</v>
      </c>
      <c r="E36" s="15" t="s">
        <v>198</v>
      </c>
      <c r="F36" s="15" t="s">
        <v>199</v>
      </c>
      <c r="G36" s="15" t="s">
        <v>200</v>
      </c>
      <c r="H36" s="15" t="s">
        <v>201</v>
      </c>
      <c r="I36" s="15" t="s">
        <v>202</v>
      </c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 t="s">
        <v>195</v>
      </c>
      <c r="C37" s="15" t="s">
        <v>196</v>
      </c>
      <c r="D37" s="15" t="s">
        <v>197</v>
      </c>
      <c r="E37" s="15" t="s">
        <v>198</v>
      </c>
      <c r="F37" s="15" t="s">
        <v>199</v>
      </c>
      <c r="G37" s="15" t="s">
        <v>200</v>
      </c>
      <c r="H37" s="15" t="s">
        <v>201</v>
      </c>
      <c r="I37" s="15" t="s">
        <v>202</v>
      </c>
      <c r="J37" s="15"/>
      <c r="K37" s="15" t="s">
        <v>60</v>
      </c>
      <c r="L37" s="15" t="s">
        <v>61</v>
      </c>
      <c r="M37" s="15" t="s">
        <v>62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opLeftCell="A3" workbookViewId="0">
      <selection activeCell="AB13" sqref="AB13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180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264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0.13150000000000001</v>
      </c>
      <c r="AE2" s="37">
        <f t="shared" ref="AE2:AO2" si="0">MEDIAN(C3:C4)</f>
        <v>0.26950000000000002</v>
      </c>
      <c r="AF2" s="37">
        <f t="shared" si="0"/>
        <v>0.255</v>
      </c>
      <c r="AG2" s="37">
        <f t="shared" si="0"/>
        <v>0.249</v>
      </c>
      <c r="AH2" s="37">
        <f t="shared" si="0"/>
        <v>0.35799999999999998</v>
      </c>
      <c r="AI2" s="37">
        <f t="shared" si="0"/>
        <v>0.27449999999999997</v>
      </c>
      <c r="AJ2" s="37">
        <f t="shared" si="0"/>
        <v>0.23900000000000002</v>
      </c>
      <c r="AK2" s="37">
        <f t="shared" si="0"/>
        <v>0.184</v>
      </c>
      <c r="AL2" s="37">
        <f t="shared" si="0"/>
        <v>0.16550000000000001</v>
      </c>
      <c r="AM2" s="37">
        <f t="shared" si="0"/>
        <v>0.33700000000000002</v>
      </c>
      <c r="AN2" s="37">
        <f t="shared" si="0"/>
        <v>0.17349999999999999</v>
      </c>
      <c r="AO2" s="37">
        <f t="shared" si="0"/>
        <v>0.23699999999999999</v>
      </c>
    </row>
    <row r="3" spans="1:41" ht="16">
      <c r="A3" s="2" t="s">
        <v>1</v>
      </c>
      <c r="B3" s="16">
        <v>0.13</v>
      </c>
      <c r="C3" s="16">
        <v>0.27800000000000002</v>
      </c>
      <c r="D3" s="16">
        <v>0.23200000000000001</v>
      </c>
      <c r="E3" s="16">
        <v>0.23300000000000001</v>
      </c>
      <c r="F3" s="16">
        <v>0.33800000000000002</v>
      </c>
      <c r="G3" s="16">
        <v>0.28699999999999998</v>
      </c>
      <c r="H3" s="16">
        <v>0.27800000000000002</v>
      </c>
      <c r="I3" s="16">
        <v>0.188</v>
      </c>
      <c r="J3" s="16">
        <v>0.19900000000000001</v>
      </c>
      <c r="K3" s="16">
        <v>0.34100000000000003</v>
      </c>
      <c r="L3" s="16">
        <v>0.158</v>
      </c>
      <c r="M3" s="16">
        <v>0.22900000000000001</v>
      </c>
      <c r="O3" s="2" t="s">
        <v>1</v>
      </c>
      <c r="P3" s="16">
        <v>0.13900000000000001</v>
      </c>
      <c r="Q3" s="16">
        <v>0.245</v>
      </c>
      <c r="R3" s="16">
        <v>0.26200000000000001</v>
      </c>
      <c r="S3" s="16">
        <v>0.21299999999999999</v>
      </c>
      <c r="T3" s="16">
        <v>0.28999999999999998</v>
      </c>
      <c r="U3" s="16">
        <v>0.17799999999999999</v>
      </c>
      <c r="V3" s="16">
        <v>0.23799999999999999</v>
      </c>
      <c r="W3" s="16">
        <v>0.17799999999999999</v>
      </c>
      <c r="X3" s="16">
        <v>0.189</v>
      </c>
      <c r="Y3" s="16">
        <v>0.23799999999999999</v>
      </c>
      <c r="Z3" s="16">
        <v>0.13800000000000001</v>
      </c>
      <c r="AA3" s="16">
        <v>0.11600000000000001</v>
      </c>
      <c r="AD3" s="37">
        <f>MEDIAN(B5:B6)</f>
        <v>0.20949999999999999</v>
      </c>
      <c r="AE3" s="37">
        <f t="shared" ref="AE3:AO3" si="1">MEDIAN(C5:C6)</f>
        <v>0.1555</v>
      </c>
      <c r="AF3" s="37">
        <f t="shared" si="1"/>
        <v>0.23599999999999999</v>
      </c>
      <c r="AG3" s="37">
        <f t="shared" si="1"/>
        <v>0.26100000000000001</v>
      </c>
      <c r="AH3" s="37">
        <f t="shared" si="1"/>
        <v>0.23849999999999999</v>
      </c>
      <c r="AI3" s="37">
        <f t="shared" si="1"/>
        <v>0.14300000000000002</v>
      </c>
      <c r="AJ3" s="37">
        <f t="shared" si="1"/>
        <v>0.2505</v>
      </c>
      <c r="AK3" s="37">
        <f t="shared" si="1"/>
        <v>0.14650000000000002</v>
      </c>
      <c r="AL3" s="37">
        <f t="shared" si="1"/>
        <v>0.22450000000000001</v>
      </c>
      <c r="AM3" s="37">
        <f t="shared" si="1"/>
        <v>0.27050000000000002</v>
      </c>
      <c r="AN3" s="37">
        <f t="shared" si="1"/>
        <v>0.21550000000000002</v>
      </c>
      <c r="AO3" s="37">
        <f t="shared" si="1"/>
        <v>0.26250000000000001</v>
      </c>
    </row>
    <row r="4" spans="1:41" ht="17" thickBot="1">
      <c r="A4" s="2" t="s">
        <v>2</v>
      </c>
      <c r="B4" s="16">
        <v>0.13300000000000001</v>
      </c>
      <c r="C4" s="16">
        <v>0.26100000000000001</v>
      </c>
      <c r="D4" s="16">
        <v>0.27800000000000002</v>
      </c>
      <c r="E4" s="16">
        <v>0.26500000000000001</v>
      </c>
      <c r="F4" s="16">
        <v>0.378</v>
      </c>
      <c r="G4" s="16">
        <v>0.26200000000000001</v>
      </c>
      <c r="H4" s="16">
        <v>0.2</v>
      </c>
      <c r="I4" s="16">
        <v>0.18</v>
      </c>
      <c r="J4" s="16">
        <v>0.13200000000000001</v>
      </c>
      <c r="K4" s="16">
        <v>0.33300000000000002</v>
      </c>
      <c r="L4" s="16">
        <v>0.189</v>
      </c>
      <c r="M4" s="16">
        <v>0.245</v>
      </c>
      <c r="O4" s="2" t="s">
        <v>2</v>
      </c>
      <c r="P4" s="16">
        <v>0.19</v>
      </c>
      <c r="Q4" s="16">
        <v>0.26100000000000001</v>
      </c>
      <c r="R4" s="16">
        <v>0.252</v>
      </c>
      <c r="S4" s="16">
        <v>0.23200000000000001</v>
      </c>
      <c r="T4" s="16">
        <v>0.26500000000000001</v>
      </c>
      <c r="U4" s="16">
        <v>0.16600000000000001</v>
      </c>
      <c r="V4" s="16">
        <v>0.27800000000000002</v>
      </c>
      <c r="W4" s="16">
        <v>0.16500000000000001</v>
      </c>
      <c r="X4" s="16">
        <v>0.11</v>
      </c>
      <c r="Y4" s="16">
        <v>0.23799999999999999</v>
      </c>
      <c r="Z4" s="16">
        <v>0.13200000000000001</v>
      </c>
      <c r="AA4" s="16">
        <v>0.17799999999999999</v>
      </c>
      <c r="AD4" s="39">
        <f>MEDIAN(B7:B8)</f>
        <v>0.124</v>
      </c>
      <c r="AE4" s="39">
        <f t="shared" ref="AE4:AN4" si="2">MEDIAN(C7:C8)</f>
        <v>0.17199999999999999</v>
      </c>
      <c r="AF4" s="39">
        <f t="shared" si="2"/>
        <v>0.184</v>
      </c>
      <c r="AG4" s="39">
        <f t="shared" si="2"/>
        <v>0.157</v>
      </c>
      <c r="AH4" s="39">
        <f t="shared" si="2"/>
        <v>0.27500000000000002</v>
      </c>
      <c r="AI4" s="39">
        <f t="shared" si="2"/>
        <v>0.27500000000000002</v>
      </c>
      <c r="AJ4" s="39">
        <f t="shared" si="2"/>
        <v>0.158</v>
      </c>
      <c r="AK4" s="39">
        <f t="shared" si="2"/>
        <v>0.255</v>
      </c>
      <c r="AL4" s="39">
        <f t="shared" si="2"/>
        <v>0.155</v>
      </c>
      <c r="AM4" s="39">
        <f t="shared" si="2"/>
        <v>0.1885</v>
      </c>
      <c r="AN4" s="39">
        <f t="shared" si="2"/>
        <v>0.249</v>
      </c>
      <c r="AO4" s="39">
        <f>MEDIAN(M7:M8)</f>
        <v>0.17149999999999999</v>
      </c>
    </row>
    <row r="5" spans="1:41" ht="16">
      <c r="A5" s="2" t="s">
        <v>3</v>
      </c>
      <c r="B5" s="16">
        <v>0.21099999999999999</v>
      </c>
      <c r="C5" s="16">
        <v>0.17799999999999999</v>
      </c>
      <c r="D5" s="16">
        <v>0.23300000000000001</v>
      </c>
      <c r="E5" s="16">
        <v>0.23300000000000001</v>
      </c>
      <c r="F5" s="16">
        <v>0.26500000000000001</v>
      </c>
      <c r="G5" s="16">
        <v>0.152</v>
      </c>
      <c r="H5" s="16">
        <v>0.26300000000000001</v>
      </c>
      <c r="I5" s="16">
        <v>0.155</v>
      </c>
      <c r="J5" s="16">
        <v>0.23300000000000001</v>
      </c>
      <c r="K5" s="16">
        <v>0.26300000000000001</v>
      </c>
      <c r="L5" s="16">
        <v>0.20200000000000001</v>
      </c>
      <c r="M5" s="16">
        <v>0.26100000000000001</v>
      </c>
      <c r="O5" s="2" t="s">
        <v>3</v>
      </c>
      <c r="P5" s="48">
        <v>0.28699999999999998</v>
      </c>
      <c r="Q5" s="16">
        <v>0.16600000000000001</v>
      </c>
      <c r="R5" s="16">
        <v>0.23400000000000001</v>
      </c>
      <c r="S5" s="16">
        <v>0.23200000000000001</v>
      </c>
      <c r="T5" s="16">
        <v>0.23300000000000001</v>
      </c>
      <c r="U5" s="16">
        <v>0.13900000000000001</v>
      </c>
      <c r="V5" s="16">
        <v>0.23200000000000001</v>
      </c>
      <c r="W5" s="16">
        <v>0.16600000000000001</v>
      </c>
      <c r="X5" s="16">
        <v>0.17899999999999999</v>
      </c>
      <c r="Y5" s="16">
        <v>0.23200000000000001</v>
      </c>
      <c r="Z5" s="16">
        <v>0.25600000000000001</v>
      </c>
      <c r="AA5" s="16">
        <v>0.23899999999999999</v>
      </c>
    </row>
    <row r="6" spans="1:41" ht="17" thickBot="1">
      <c r="A6" s="2" t="s">
        <v>4</v>
      </c>
      <c r="B6" s="16">
        <v>0.20799999999999999</v>
      </c>
      <c r="C6" s="16">
        <v>0.13300000000000001</v>
      </c>
      <c r="D6" s="16">
        <v>0.23899999999999999</v>
      </c>
      <c r="E6" s="16">
        <v>0.28899999999999998</v>
      </c>
      <c r="F6" s="16">
        <v>0.21199999999999999</v>
      </c>
      <c r="G6" s="16">
        <v>0.13400000000000001</v>
      </c>
      <c r="H6" s="16">
        <v>0.23799999999999999</v>
      </c>
      <c r="I6" s="16">
        <v>0.13800000000000001</v>
      </c>
      <c r="J6" s="16">
        <v>0.216</v>
      </c>
      <c r="K6" s="16">
        <v>0.27800000000000002</v>
      </c>
      <c r="L6" s="16">
        <v>0.22900000000000001</v>
      </c>
      <c r="M6" s="16">
        <v>0.26400000000000001</v>
      </c>
      <c r="O6" s="2" t="s">
        <v>4</v>
      </c>
      <c r="P6" s="16">
        <v>0.22900000000000001</v>
      </c>
      <c r="Q6" s="16">
        <v>0.161</v>
      </c>
      <c r="R6" s="16">
        <v>0.219</v>
      </c>
      <c r="S6" s="16">
        <v>0.28999999999999998</v>
      </c>
      <c r="T6" s="16">
        <v>0.26100000000000001</v>
      </c>
      <c r="U6" s="16">
        <v>0.113</v>
      </c>
      <c r="V6" s="16">
        <v>0.23300000000000001</v>
      </c>
      <c r="W6" s="16">
        <v>0.13900000000000001</v>
      </c>
      <c r="X6" s="16">
        <v>0.14799999999999999</v>
      </c>
      <c r="Y6" s="16">
        <v>0.23300000000000001</v>
      </c>
      <c r="Z6" s="16">
        <v>0.27700000000000002</v>
      </c>
      <c r="AA6" s="16">
        <v>0.29199999999999998</v>
      </c>
    </row>
    <row r="7" spans="1:41" ht="16">
      <c r="A7" s="2" t="s">
        <v>5</v>
      </c>
      <c r="B7" s="16">
        <v>0.129</v>
      </c>
      <c r="C7" s="16">
        <v>0.17799999999999999</v>
      </c>
      <c r="D7" s="16">
        <v>0.189</v>
      </c>
      <c r="E7" s="16">
        <v>0.13800000000000001</v>
      </c>
      <c r="F7" s="16">
        <v>0.26300000000000001</v>
      </c>
      <c r="G7" s="16">
        <v>0.28899999999999998</v>
      </c>
      <c r="H7" s="16">
        <v>0.13800000000000001</v>
      </c>
      <c r="I7" s="16">
        <v>0.23200000000000001</v>
      </c>
      <c r="J7" s="16">
        <v>0.17799999999999999</v>
      </c>
      <c r="K7" s="16">
        <v>0.19900000000000001</v>
      </c>
      <c r="L7" s="16">
        <v>0.26500000000000001</v>
      </c>
      <c r="M7" s="16">
        <v>0.17799999999999999</v>
      </c>
      <c r="O7" s="2" t="s">
        <v>5</v>
      </c>
      <c r="P7" s="16">
        <v>0.219</v>
      </c>
      <c r="Q7" s="16">
        <v>0.24099999999999999</v>
      </c>
      <c r="R7" s="16">
        <v>0.33800000000000002</v>
      </c>
      <c r="S7" s="16">
        <v>0.14899999999999999</v>
      </c>
      <c r="T7" s="16">
        <v>0.245</v>
      </c>
      <c r="U7" s="16">
        <v>0.23200000000000001</v>
      </c>
      <c r="V7" s="16">
        <v>0.11600000000000001</v>
      </c>
      <c r="W7" s="16">
        <v>0.23200000000000001</v>
      </c>
      <c r="X7" s="16">
        <v>0.22800000000000001</v>
      </c>
      <c r="Y7" s="16">
        <v>0.11600000000000001</v>
      </c>
      <c r="Z7" s="16">
        <v>0.27800000000000002</v>
      </c>
      <c r="AA7" s="16">
        <v>0.27100000000000002</v>
      </c>
      <c r="AD7" s="73" t="s">
        <v>181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0.11899999999999999</v>
      </c>
      <c r="C8" s="16">
        <v>0.16600000000000001</v>
      </c>
      <c r="D8" s="16">
        <v>0.17899999999999999</v>
      </c>
      <c r="E8" s="16">
        <v>0.17599999999999999</v>
      </c>
      <c r="F8" s="16">
        <v>0.28699999999999998</v>
      </c>
      <c r="G8" s="16">
        <v>0.26100000000000001</v>
      </c>
      <c r="H8" s="16">
        <v>0.17799999999999999</v>
      </c>
      <c r="I8" s="16">
        <v>0.27800000000000002</v>
      </c>
      <c r="J8" s="16">
        <v>0.13200000000000001</v>
      </c>
      <c r="K8" s="16">
        <v>0.17799999999999999</v>
      </c>
      <c r="L8" s="16">
        <v>0.23300000000000001</v>
      </c>
      <c r="M8" s="16">
        <v>0.16500000000000001</v>
      </c>
      <c r="O8" s="2" t="s">
        <v>6</v>
      </c>
      <c r="P8" s="16">
        <v>0.27800000000000002</v>
      </c>
      <c r="Q8" s="16">
        <v>0.27800000000000002</v>
      </c>
      <c r="R8" s="16">
        <v>0.378</v>
      </c>
      <c r="S8" s="16">
        <v>0.13</v>
      </c>
      <c r="T8" s="16">
        <v>0.27800000000000002</v>
      </c>
      <c r="U8" s="16">
        <v>0.23200000000000001</v>
      </c>
      <c r="V8" s="16">
        <v>0.124</v>
      </c>
      <c r="W8" s="16">
        <v>0.26900000000000002</v>
      </c>
      <c r="X8" s="16">
        <v>0.216</v>
      </c>
      <c r="Y8" s="16">
        <v>0.13300000000000001</v>
      </c>
      <c r="Z8" s="16">
        <v>0.22900000000000001</v>
      </c>
      <c r="AA8" s="16">
        <v>0.21199999999999999</v>
      </c>
      <c r="AD8" s="43">
        <f>MEDIAN(B17:B18)</f>
        <v>0.13300000000000001</v>
      </c>
      <c r="AE8" s="43">
        <f t="shared" ref="AE8:AO8" si="3">MEDIAN(C17:C18)</f>
        <v>0.255</v>
      </c>
      <c r="AF8" s="43">
        <f t="shared" si="3"/>
        <v>0.2555</v>
      </c>
      <c r="AG8" s="43">
        <f t="shared" si="3"/>
        <v>0.2465</v>
      </c>
      <c r="AH8" s="43">
        <f t="shared" si="3"/>
        <v>0.2485</v>
      </c>
      <c r="AI8" s="43">
        <f t="shared" si="3"/>
        <v>0.1875</v>
      </c>
      <c r="AJ8" s="43">
        <f t="shared" si="3"/>
        <v>0.27500000000000002</v>
      </c>
      <c r="AK8" s="43">
        <f t="shared" si="3"/>
        <v>0.1225</v>
      </c>
      <c r="AL8" s="43">
        <f t="shared" si="3"/>
        <v>0.17749999999999999</v>
      </c>
      <c r="AM8" s="43">
        <f t="shared" si="3"/>
        <v>0.16999999999999998</v>
      </c>
      <c r="AN8" s="43">
        <f t="shared" si="3"/>
        <v>0.26150000000000001</v>
      </c>
      <c r="AO8" s="43">
        <f t="shared" si="3"/>
        <v>0.23799999999999999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4.2000000000000003E-2</v>
      </c>
      <c r="L9" s="16">
        <v>0.28499999999999998</v>
      </c>
      <c r="M9" s="26">
        <v>0.17799999999999999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0.04</v>
      </c>
      <c r="Z9" s="16">
        <v>0.27800000000000002</v>
      </c>
      <c r="AA9" s="26">
        <v>0.17299999999999999</v>
      </c>
      <c r="AD9" s="43">
        <f>MEDIAN(B19:B20)</f>
        <v>0.29049999999999998</v>
      </c>
      <c r="AE9" s="43">
        <f t="shared" ref="AE9:AO9" si="4">MEDIAN(C19:C20)</f>
        <v>0.13350000000000001</v>
      </c>
      <c r="AF9" s="43">
        <f t="shared" si="4"/>
        <v>0.23050000000000001</v>
      </c>
      <c r="AG9" s="43">
        <f t="shared" si="4"/>
        <v>0.25950000000000001</v>
      </c>
      <c r="AH9" s="43">
        <f t="shared" si="4"/>
        <v>0.35799999999999998</v>
      </c>
      <c r="AI9" s="43">
        <f t="shared" si="4"/>
        <v>0.23949999999999999</v>
      </c>
      <c r="AJ9" s="43">
        <f t="shared" si="4"/>
        <v>0.17799999999999999</v>
      </c>
      <c r="AK9" s="43">
        <f t="shared" si="4"/>
        <v>0.23200000000000001</v>
      </c>
      <c r="AL9" s="43">
        <f>MEDIAN(J19:J20)</f>
        <v>0.249</v>
      </c>
      <c r="AM9" s="43">
        <f t="shared" si="4"/>
        <v>0.2525</v>
      </c>
      <c r="AN9" s="43">
        <f t="shared" si="4"/>
        <v>0.16349999999999998</v>
      </c>
      <c r="AO9" s="43">
        <f t="shared" si="4"/>
        <v>0.16249999999999998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4.1000000000000002E-2</v>
      </c>
      <c r="L10" s="16">
        <v>0.28999999999999998</v>
      </c>
      <c r="M10" s="26">
        <v>0.192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3.7999999999999999E-2</v>
      </c>
      <c r="Z10" s="16">
        <v>0.27400000000000002</v>
      </c>
      <c r="AA10" s="26">
        <v>0.19</v>
      </c>
      <c r="AD10" s="44">
        <f>MEDIAN(B21:B22)</f>
        <v>0.41049999999999998</v>
      </c>
      <c r="AE10" s="44">
        <f t="shared" ref="AE10:AN10" si="5">MEDIAN(C21:C22)</f>
        <v>0.255</v>
      </c>
      <c r="AF10" s="44">
        <f t="shared" si="5"/>
        <v>0.1555</v>
      </c>
      <c r="AG10" s="44">
        <f t="shared" si="5"/>
        <v>0.16900000000000001</v>
      </c>
      <c r="AH10" s="44">
        <f t="shared" si="5"/>
        <v>0.28400000000000003</v>
      </c>
      <c r="AI10" s="44">
        <f t="shared" si="5"/>
        <v>0.25700000000000001</v>
      </c>
      <c r="AJ10" s="44">
        <f t="shared" si="5"/>
        <v>0.26950000000000002</v>
      </c>
      <c r="AK10" s="44">
        <f t="shared" si="5"/>
        <v>0.255</v>
      </c>
      <c r="AL10" s="44">
        <f t="shared" si="5"/>
        <v>0.14900000000000002</v>
      </c>
      <c r="AM10" s="44">
        <f t="shared" si="5"/>
        <v>0.1255</v>
      </c>
      <c r="AN10" s="44">
        <f t="shared" si="5"/>
        <v>0.15999999999999998</v>
      </c>
      <c r="AO10" s="44">
        <f>MEDIAN(M21:M22)</f>
        <v>0.23150000000000001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0.185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0.18149999999999999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9.8994949366116736E-3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1.2020815280171319E-2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0.21469848480983503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0.21756244584051396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134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263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0.14499999999999999</v>
      </c>
      <c r="C17" s="16">
        <v>0.23200000000000001</v>
      </c>
      <c r="D17" s="16">
        <v>0.27800000000000002</v>
      </c>
      <c r="E17" s="16">
        <v>0.23200000000000001</v>
      </c>
      <c r="F17" s="16">
        <v>0.27800000000000002</v>
      </c>
      <c r="G17" s="16">
        <v>0.185</v>
      </c>
      <c r="H17" s="16">
        <v>0.28899999999999998</v>
      </c>
      <c r="I17" s="16">
        <v>0.13200000000000001</v>
      </c>
      <c r="J17" s="16">
        <v>0.16500000000000001</v>
      </c>
      <c r="K17" s="16">
        <v>0.16200000000000001</v>
      </c>
      <c r="L17" s="16">
        <v>0.23400000000000001</v>
      </c>
      <c r="M17" s="16">
        <v>0.23799999999999999</v>
      </c>
      <c r="O17" s="2" t="s">
        <v>1</v>
      </c>
      <c r="P17" s="16">
        <v>0.17799999999999999</v>
      </c>
      <c r="Q17" s="16">
        <v>0.26500000000000001</v>
      </c>
      <c r="R17" s="16">
        <v>0.27</v>
      </c>
      <c r="S17" s="16">
        <v>0.22900000000000001</v>
      </c>
      <c r="T17" s="16">
        <v>0.26600000000000001</v>
      </c>
      <c r="U17" s="16">
        <v>0.161</v>
      </c>
      <c r="V17" s="16">
        <v>0.23799999999999999</v>
      </c>
      <c r="W17" s="16">
        <v>0.27800000000000002</v>
      </c>
      <c r="X17" s="16">
        <v>0.16500000000000001</v>
      </c>
      <c r="Y17" s="16">
        <v>0.20200000000000001</v>
      </c>
      <c r="Z17" s="16">
        <v>0.19</v>
      </c>
      <c r="AA17" s="16">
        <v>0.17799999999999999</v>
      </c>
      <c r="AD17" s="43">
        <f>MEDIAN(P3:P4)</f>
        <v>0.16450000000000001</v>
      </c>
      <c r="AE17" s="43">
        <f t="shared" ref="AE17:AO17" si="6">MEDIAN(Q3:Q4)</f>
        <v>0.253</v>
      </c>
      <c r="AF17" s="43">
        <f t="shared" si="6"/>
        <v>0.25700000000000001</v>
      </c>
      <c r="AG17" s="43">
        <f t="shared" si="6"/>
        <v>0.2225</v>
      </c>
      <c r="AH17" s="43">
        <f t="shared" si="6"/>
        <v>0.27749999999999997</v>
      </c>
      <c r="AI17" s="43">
        <f t="shared" si="6"/>
        <v>0.17199999999999999</v>
      </c>
      <c r="AJ17" s="43">
        <f t="shared" si="6"/>
        <v>0.25800000000000001</v>
      </c>
      <c r="AK17" s="43">
        <f t="shared" si="6"/>
        <v>0.17149999999999999</v>
      </c>
      <c r="AL17" s="43">
        <f t="shared" si="6"/>
        <v>0.14949999999999999</v>
      </c>
      <c r="AM17" s="43">
        <f t="shared" si="6"/>
        <v>0.23799999999999999</v>
      </c>
      <c r="AN17" s="43">
        <f t="shared" si="6"/>
        <v>0.13500000000000001</v>
      </c>
      <c r="AO17" s="43">
        <f t="shared" si="6"/>
        <v>0.14699999999999999</v>
      </c>
    </row>
    <row r="18" spans="1:41" ht="16">
      <c r="A18" s="2" t="s">
        <v>2</v>
      </c>
      <c r="B18" s="16">
        <v>0.121</v>
      </c>
      <c r="C18" s="16">
        <v>0.27800000000000002</v>
      </c>
      <c r="D18" s="16">
        <v>0.23300000000000001</v>
      </c>
      <c r="E18" s="16">
        <v>0.26100000000000001</v>
      </c>
      <c r="F18" s="16">
        <v>0.219</v>
      </c>
      <c r="G18" s="16">
        <v>0.19</v>
      </c>
      <c r="H18" s="16">
        <v>0.26100000000000001</v>
      </c>
      <c r="I18" s="16">
        <v>0.113</v>
      </c>
      <c r="J18" s="16">
        <v>0.19</v>
      </c>
      <c r="K18" s="16">
        <v>0.17799999999999999</v>
      </c>
      <c r="L18" s="16">
        <v>0.28899999999999998</v>
      </c>
      <c r="M18" s="16">
        <v>0.23799999999999999</v>
      </c>
      <c r="O18" s="2" t="s">
        <v>2</v>
      </c>
      <c r="P18" s="16">
        <v>0.13200000000000001</v>
      </c>
      <c r="Q18" s="16">
        <v>0.23300000000000001</v>
      </c>
      <c r="R18" s="16">
        <v>0.22900000000000001</v>
      </c>
      <c r="S18" s="16">
        <v>0.21199999999999999</v>
      </c>
      <c r="T18" s="16">
        <v>0.26500000000000001</v>
      </c>
      <c r="U18" s="16">
        <v>0.16600000000000001</v>
      </c>
      <c r="V18" s="16">
        <v>0.27900000000000003</v>
      </c>
      <c r="W18" s="16">
        <v>0.23200000000000001</v>
      </c>
      <c r="X18" s="16">
        <v>0.13300000000000001</v>
      </c>
      <c r="Y18" s="16">
        <v>0.21299999999999999</v>
      </c>
      <c r="Z18" s="16">
        <v>0.16500000000000001</v>
      </c>
      <c r="AA18" s="16">
        <v>0.16600000000000001</v>
      </c>
      <c r="AD18" s="43">
        <f>MEDIAN(P5:P6)</f>
        <v>0.25800000000000001</v>
      </c>
      <c r="AE18" s="43">
        <f t="shared" ref="AE18:AO18" si="7">MEDIAN(Q5:Q6)</f>
        <v>0.16350000000000001</v>
      </c>
      <c r="AF18" s="43">
        <f t="shared" si="7"/>
        <v>0.22650000000000001</v>
      </c>
      <c r="AG18" s="43">
        <f t="shared" si="7"/>
        <v>0.26100000000000001</v>
      </c>
      <c r="AH18" s="43">
        <f t="shared" si="7"/>
        <v>0.247</v>
      </c>
      <c r="AI18" s="43">
        <f t="shared" si="7"/>
        <v>0.126</v>
      </c>
      <c r="AJ18" s="43">
        <f t="shared" si="7"/>
        <v>0.23250000000000001</v>
      </c>
      <c r="AK18" s="43">
        <f t="shared" si="7"/>
        <v>0.15250000000000002</v>
      </c>
      <c r="AL18" s="43">
        <f t="shared" si="7"/>
        <v>0.16349999999999998</v>
      </c>
      <c r="AM18" s="43">
        <f t="shared" si="7"/>
        <v>0.23250000000000001</v>
      </c>
      <c r="AN18" s="43">
        <f t="shared" si="7"/>
        <v>0.26650000000000001</v>
      </c>
      <c r="AO18" s="43">
        <f t="shared" si="7"/>
        <v>0.26549999999999996</v>
      </c>
    </row>
    <row r="19" spans="1:41" ht="17" thickBot="1">
      <c r="A19" s="2" t="s">
        <v>3</v>
      </c>
      <c r="B19" s="16">
        <v>0.28299999999999997</v>
      </c>
      <c r="C19" s="16">
        <v>0.129</v>
      </c>
      <c r="D19" s="16">
        <v>0.22900000000000001</v>
      </c>
      <c r="E19" s="16">
        <v>0.24099999999999999</v>
      </c>
      <c r="F19" s="16">
        <v>0.33800000000000002</v>
      </c>
      <c r="G19" s="16">
        <v>0.249</v>
      </c>
      <c r="H19" s="16">
        <v>0.17799999999999999</v>
      </c>
      <c r="I19" s="16">
        <v>0.23200000000000001</v>
      </c>
      <c r="J19" s="16">
        <v>0.26500000000000001</v>
      </c>
      <c r="K19" s="16">
        <v>0.26600000000000001</v>
      </c>
      <c r="L19" s="16">
        <v>0.17899999999999999</v>
      </c>
      <c r="M19" s="16">
        <v>0.17599999999999999</v>
      </c>
      <c r="O19" s="2" t="s">
        <v>3</v>
      </c>
      <c r="P19" s="16">
        <v>0.25600000000000001</v>
      </c>
      <c r="Q19" s="16">
        <v>0.13900000000000001</v>
      </c>
      <c r="R19" s="16">
        <v>0.245</v>
      </c>
      <c r="S19" s="16">
        <v>0.13200000000000001</v>
      </c>
      <c r="T19" s="16">
        <v>0.23300000000000001</v>
      </c>
      <c r="U19" s="16">
        <v>0.23899999999999999</v>
      </c>
      <c r="V19" s="16">
        <v>0.14799999999999999</v>
      </c>
      <c r="W19" s="16">
        <v>0.13300000000000001</v>
      </c>
      <c r="X19" s="16">
        <v>0.27800000000000002</v>
      </c>
      <c r="Y19" s="16">
        <v>0.156</v>
      </c>
      <c r="Z19" s="16">
        <v>0.23300000000000001</v>
      </c>
      <c r="AA19" s="16">
        <v>0.23899999999999999</v>
      </c>
      <c r="AD19" s="44">
        <f>MEDIAN(P7:P8)</f>
        <v>0.2485</v>
      </c>
      <c r="AE19" s="44">
        <f t="shared" ref="AE19:AO19" si="8">MEDIAN(Q7:Q8)</f>
        <v>0.25950000000000001</v>
      </c>
      <c r="AF19" s="44">
        <f t="shared" si="8"/>
        <v>0.35799999999999998</v>
      </c>
      <c r="AG19" s="44">
        <f t="shared" si="8"/>
        <v>0.13950000000000001</v>
      </c>
      <c r="AH19" s="44">
        <f t="shared" si="8"/>
        <v>0.26150000000000001</v>
      </c>
      <c r="AI19" s="44">
        <f t="shared" si="8"/>
        <v>0.23200000000000001</v>
      </c>
      <c r="AJ19" s="44">
        <f t="shared" si="8"/>
        <v>0.12</v>
      </c>
      <c r="AK19" s="44">
        <f t="shared" si="8"/>
        <v>0.2505</v>
      </c>
      <c r="AL19" s="44">
        <f t="shared" si="8"/>
        <v>0.222</v>
      </c>
      <c r="AM19" s="44">
        <f t="shared" si="8"/>
        <v>0.1245</v>
      </c>
      <c r="AN19" s="44">
        <f t="shared" si="8"/>
        <v>0.2535</v>
      </c>
      <c r="AO19" s="44">
        <f t="shared" si="8"/>
        <v>0.24149999999999999</v>
      </c>
    </row>
    <row r="20" spans="1:41" ht="16">
      <c r="A20" s="2" t="s">
        <v>4</v>
      </c>
      <c r="B20" s="16">
        <v>0.29799999999999999</v>
      </c>
      <c r="C20" s="16">
        <v>0.13800000000000001</v>
      </c>
      <c r="D20" s="16">
        <v>0.23200000000000001</v>
      </c>
      <c r="E20" s="16">
        <v>0.27800000000000002</v>
      </c>
      <c r="F20" s="16">
        <v>0.378</v>
      </c>
      <c r="G20" s="16">
        <v>0.23</v>
      </c>
      <c r="H20" s="16">
        <v>0.17799999999999999</v>
      </c>
      <c r="I20" s="16">
        <v>0.23200000000000001</v>
      </c>
      <c r="J20" s="16">
        <v>0.23300000000000001</v>
      </c>
      <c r="K20" s="16">
        <v>0.23899999999999999</v>
      </c>
      <c r="L20" s="16">
        <v>0.14799999999999999</v>
      </c>
      <c r="M20" s="16">
        <v>0.14899999999999999</v>
      </c>
      <c r="O20" s="2" t="s">
        <v>4</v>
      </c>
      <c r="P20" s="16">
        <v>0.219</v>
      </c>
      <c r="Q20" s="16">
        <v>0.19</v>
      </c>
      <c r="R20" s="16">
        <v>0.26100000000000001</v>
      </c>
      <c r="S20" s="16">
        <v>0.113</v>
      </c>
      <c r="T20" s="16">
        <v>0.26500000000000001</v>
      </c>
      <c r="U20" s="16">
        <v>0.23200000000000001</v>
      </c>
      <c r="V20" s="16">
        <v>0.17799999999999999</v>
      </c>
      <c r="W20" s="16">
        <v>0.11600000000000001</v>
      </c>
      <c r="X20" s="16">
        <v>0.27800000000000002</v>
      </c>
      <c r="Y20" s="16">
        <v>0.13900000000000001</v>
      </c>
      <c r="Z20" s="16">
        <v>0.245</v>
      </c>
      <c r="AA20" s="16">
        <v>0.23200000000000001</v>
      </c>
    </row>
    <row r="21" spans="1:41" ht="17" thickBot="1">
      <c r="A21" s="2" t="s">
        <v>5</v>
      </c>
      <c r="B21" s="16">
        <v>0.40799999999999997</v>
      </c>
      <c r="C21" s="16">
        <v>0.23200000000000001</v>
      </c>
      <c r="D21" s="16">
        <v>0.17799999999999999</v>
      </c>
      <c r="E21" s="16">
        <v>0.19900000000000001</v>
      </c>
      <c r="F21" s="16">
        <v>0.28899999999999998</v>
      </c>
      <c r="G21" s="16">
        <v>0.23799999999999999</v>
      </c>
      <c r="H21" s="16">
        <v>0.26100000000000001</v>
      </c>
      <c r="I21" s="16">
        <v>0.27800000000000002</v>
      </c>
      <c r="J21" s="16">
        <v>0.16500000000000001</v>
      </c>
      <c r="K21" s="16">
        <v>0.13200000000000001</v>
      </c>
      <c r="L21" s="16">
        <v>0.17799999999999999</v>
      </c>
      <c r="M21" s="16">
        <v>0.23200000000000001</v>
      </c>
      <c r="O21" s="2" t="s">
        <v>5</v>
      </c>
      <c r="P21" s="16">
        <v>0.33800000000000002</v>
      </c>
      <c r="Q21" s="16">
        <v>0.249</v>
      </c>
      <c r="R21" s="16">
        <v>0.17799999999999999</v>
      </c>
      <c r="S21" s="16">
        <v>0.23200000000000001</v>
      </c>
      <c r="T21" s="16">
        <v>0.23300000000000001</v>
      </c>
      <c r="U21" s="16">
        <v>0.21299999999999999</v>
      </c>
      <c r="V21" s="16">
        <v>0.23300000000000001</v>
      </c>
      <c r="W21" s="16">
        <v>0.23200000000000001</v>
      </c>
      <c r="X21" s="16">
        <v>0.13300000000000001</v>
      </c>
      <c r="Y21" s="16">
        <v>0.28999999999999998</v>
      </c>
      <c r="Z21" s="16">
        <v>0.26100000000000001</v>
      </c>
      <c r="AA21" s="16">
        <v>0.28899999999999998</v>
      </c>
    </row>
    <row r="22" spans="1:41" ht="16">
      <c r="A22" s="2" t="s">
        <v>6</v>
      </c>
      <c r="B22" s="16">
        <v>0.41299999999999998</v>
      </c>
      <c r="C22" s="16">
        <v>0.27800000000000002</v>
      </c>
      <c r="D22" s="16">
        <v>0.13300000000000001</v>
      </c>
      <c r="E22" s="16">
        <v>0.13900000000000001</v>
      </c>
      <c r="F22" s="16">
        <v>0.27900000000000003</v>
      </c>
      <c r="G22" s="16">
        <v>0.27600000000000002</v>
      </c>
      <c r="H22" s="16">
        <v>0.27800000000000002</v>
      </c>
      <c r="I22" s="16">
        <v>0.23200000000000001</v>
      </c>
      <c r="J22" s="16">
        <v>0.13300000000000001</v>
      </c>
      <c r="K22" s="16">
        <v>0.11899999999999999</v>
      </c>
      <c r="L22" s="16">
        <v>0.14199999999999999</v>
      </c>
      <c r="M22" s="16">
        <v>0.23100000000000001</v>
      </c>
      <c r="O22" s="2" t="s">
        <v>6</v>
      </c>
      <c r="P22" s="16">
        <v>0.378</v>
      </c>
      <c r="Q22" s="16">
        <v>0.23</v>
      </c>
      <c r="R22" s="16">
        <v>0.27800000000000002</v>
      </c>
      <c r="S22" s="16">
        <v>0.23200000000000001</v>
      </c>
      <c r="T22" s="16">
        <v>0.22900000000000001</v>
      </c>
      <c r="U22" s="16">
        <v>0.25600000000000001</v>
      </c>
      <c r="V22" s="16">
        <v>0.25900000000000001</v>
      </c>
      <c r="W22" s="16">
        <v>0.25600000000000001</v>
      </c>
      <c r="X22" s="16">
        <v>0.17799999999999999</v>
      </c>
      <c r="Y22" s="16">
        <v>0.249</v>
      </c>
      <c r="Z22" s="16">
        <v>0.27800000000000002</v>
      </c>
      <c r="AA22" s="16">
        <v>0.24299999999999999</v>
      </c>
      <c r="AD22" s="73" t="s">
        <v>182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3.5000000000000003E-2</v>
      </c>
      <c r="L23" s="16">
        <v>0.27600000000000002</v>
      </c>
      <c r="M23" s="26">
        <v>0.193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3.9E-2</v>
      </c>
      <c r="Z23" s="16">
        <v>0.28799999999999998</v>
      </c>
      <c r="AA23" s="26">
        <v>0.18</v>
      </c>
      <c r="AD23" s="43">
        <f>MEDIAN(P17:P18)</f>
        <v>0.155</v>
      </c>
      <c r="AE23" s="43">
        <f t="shared" ref="AE23:AN23" si="9">MEDIAN(Q17:Q18)</f>
        <v>0.249</v>
      </c>
      <c r="AF23" s="43">
        <f t="shared" si="9"/>
        <v>0.2495</v>
      </c>
      <c r="AG23" s="43">
        <f t="shared" si="9"/>
        <v>0.2205</v>
      </c>
      <c r="AH23" s="43">
        <f t="shared" si="9"/>
        <v>0.26550000000000001</v>
      </c>
      <c r="AI23" s="43">
        <f t="shared" si="9"/>
        <v>0.16350000000000001</v>
      </c>
      <c r="AJ23" s="43">
        <f t="shared" si="9"/>
        <v>0.25850000000000001</v>
      </c>
      <c r="AK23" s="43">
        <f t="shared" si="9"/>
        <v>0.255</v>
      </c>
      <c r="AL23" s="43">
        <f t="shared" si="9"/>
        <v>0.14900000000000002</v>
      </c>
      <c r="AM23" s="43">
        <f t="shared" si="9"/>
        <v>0.20750000000000002</v>
      </c>
      <c r="AN23" s="43">
        <f t="shared" si="9"/>
        <v>0.17749999999999999</v>
      </c>
      <c r="AO23" s="43">
        <f>MEDIAN(AA17:AA18)</f>
        <v>0.17199999999999999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3.4000000000000002E-2</v>
      </c>
      <c r="L24" s="16">
        <v>0.28100000000000003</v>
      </c>
      <c r="M24" s="26">
        <v>0.18099999999999999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3.6999999999999998E-2</v>
      </c>
      <c r="Z24" s="16">
        <v>0.28299999999999997</v>
      </c>
      <c r="AA24" s="26">
        <v>0.19500000000000001</v>
      </c>
      <c r="AD24" s="43">
        <f>MEDIAN(P19:P20)</f>
        <v>0.23749999999999999</v>
      </c>
      <c r="AE24" s="43">
        <f t="shared" ref="AE24:AN24" si="10">MEDIAN(Q19:Q20)</f>
        <v>0.16450000000000001</v>
      </c>
      <c r="AF24" s="43">
        <f t="shared" si="10"/>
        <v>0.253</v>
      </c>
      <c r="AG24" s="43">
        <f t="shared" si="10"/>
        <v>0.1225</v>
      </c>
      <c r="AH24" s="43">
        <f t="shared" si="10"/>
        <v>0.249</v>
      </c>
      <c r="AI24" s="43">
        <f t="shared" si="10"/>
        <v>0.23549999999999999</v>
      </c>
      <c r="AJ24" s="43">
        <f t="shared" si="10"/>
        <v>0.16299999999999998</v>
      </c>
      <c r="AK24" s="43">
        <f t="shared" si="10"/>
        <v>0.1245</v>
      </c>
      <c r="AL24" s="43">
        <f t="shared" si="10"/>
        <v>0.27800000000000002</v>
      </c>
      <c r="AM24" s="43">
        <f t="shared" si="10"/>
        <v>0.14750000000000002</v>
      </c>
      <c r="AN24" s="43">
        <f t="shared" si="10"/>
        <v>0.23899999999999999</v>
      </c>
      <c r="AO24" s="43">
        <f>MEDIAN(AA19:AA20)</f>
        <v>0.23549999999999999</v>
      </c>
    </row>
    <row r="25" spans="1:41" ht="16" thickBot="1">
      <c r="L25" s="77" t="s">
        <v>137</v>
      </c>
      <c r="M25" s="30">
        <f>MEDIAN(M23:M24)</f>
        <v>0.187</v>
      </c>
      <c r="Z25" s="77" t="s">
        <v>137</v>
      </c>
      <c r="AA25" s="30">
        <f>MEDIAN(AA23:AA24)</f>
        <v>0.1875</v>
      </c>
      <c r="AD25" s="44">
        <f>MEDIAN(P21:P22)</f>
        <v>0.35799999999999998</v>
      </c>
      <c r="AE25" s="44">
        <f t="shared" ref="AE25:AN25" si="11">MEDIAN(Q21:Q22)</f>
        <v>0.23949999999999999</v>
      </c>
      <c r="AF25" s="44">
        <f t="shared" si="11"/>
        <v>0.22800000000000001</v>
      </c>
      <c r="AG25" s="44">
        <f t="shared" si="11"/>
        <v>0.23200000000000001</v>
      </c>
      <c r="AH25" s="44">
        <f t="shared" si="11"/>
        <v>0.23100000000000001</v>
      </c>
      <c r="AI25" s="44">
        <f t="shared" si="11"/>
        <v>0.23449999999999999</v>
      </c>
      <c r="AJ25" s="44">
        <f t="shared" si="11"/>
        <v>0.246</v>
      </c>
      <c r="AK25" s="44">
        <f t="shared" si="11"/>
        <v>0.24399999999999999</v>
      </c>
      <c r="AL25" s="44">
        <f t="shared" si="11"/>
        <v>0.1555</v>
      </c>
      <c r="AM25" s="44">
        <f t="shared" si="11"/>
        <v>0.26949999999999996</v>
      </c>
      <c r="AN25" s="44">
        <f t="shared" si="11"/>
        <v>0.26950000000000002</v>
      </c>
      <c r="AO25" s="44">
        <f>MEDIAN(AA21:AA22)</f>
        <v>0.26600000000000001</v>
      </c>
    </row>
    <row r="26" spans="1:41" ht="15">
      <c r="L26" s="31" t="s">
        <v>49</v>
      </c>
      <c r="M26" s="32">
        <f>STDEV(M23:M24)</f>
        <v>8.4852813742385784E-3</v>
      </c>
      <c r="Z26" s="31" t="s">
        <v>49</v>
      </c>
      <c r="AA26" s="32">
        <f>STDEV(AA23:AA24)</f>
        <v>1.0606601717798222E-2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0.21245584412271573</v>
      </c>
      <c r="Z27" s="34" t="s">
        <v>44</v>
      </c>
      <c r="AA27" s="35">
        <f>AA25+(3*AA26)</f>
        <v>0.21931980515339466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>
      <selection activeCell="P34" sqref="P34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0.16500000000000001</v>
      </c>
      <c r="C3" s="16">
        <v>0.17899999999999999</v>
      </c>
      <c r="D3" s="16">
        <v>0.183</v>
      </c>
      <c r="E3" s="16">
        <v>0.123</v>
      </c>
      <c r="F3" s="16">
        <v>0.17100000000000001</v>
      </c>
      <c r="G3" s="16">
        <v>0.16200000000000001</v>
      </c>
      <c r="H3" s="16">
        <v>0.17599999999999999</v>
      </c>
      <c r="I3" s="16">
        <v>0.13700000000000001</v>
      </c>
      <c r="J3" s="16">
        <v>0.14299999999999999</v>
      </c>
      <c r="K3" s="16">
        <v>0.11600000000000001</v>
      </c>
      <c r="L3" s="16">
        <v>0.17799999999999999</v>
      </c>
      <c r="M3" s="16">
        <v>0.20599999999999999</v>
      </c>
      <c r="P3" s="24">
        <f>MEDIAN(B3:B4)</f>
        <v>0.1585</v>
      </c>
      <c r="Q3" s="24">
        <f>MEDIAN(C3:C4)</f>
        <v>0.183</v>
      </c>
      <c r="R3" s="24">
        <f>MEDIAN(D3:D4)</f>
        <v>0.17349999999999999</v>
      </c>
      <c r="S3" s="24">
        <f>MEDIAN(E3:E4)</f>
        <v>0.13800000000000001</v>
      </c>
      <c r="T3" s="24">
        <f>MEDIAN(F3:F4)</f>
        <v>0.182</v>
      </c>
      <c r="U3" s="24">
        <f t="shared" ref="U3:Y3" si="0">MEDIAN(G3:G4)</f>
        <v>0.13900000000000001</v>
      </c>
      <c r="V3" s="24">
        <f t="shared" si="0"/>
        <v>0.14949999999999999</v>
      </c>
      <c r="W3" s="24">
        <f t="shared" si="0"/>
        <v>0.13200000000000001</v>
      </c>
      <c r="X3" s="24">
        <f t="shared" si="0"/>
        <v>0.1535</v>
      </c>
      <c r="Y3" s="24">
        <f t="shared" si="0"/>
        <v>0.11699999999999999</v>
      </c>
      <c r="Z3" s="24">
        <f>MEDIAN(L3:L4)</f>
        <v>0.191</v>
      </c>
      <c r="AA3" s="24">
        <f>MEDIAN(M3:M4)</f>
        <v>0.193</v>
      </c>
    </row>
    <row r="4" spans="1:27" ht="16">
      <c r="A4" s="2" t="s">
        <v>2</v>
      </c>
      <c r="B4" s="16">
        <v>0.152</v>
      </c>
      <c r="C4" s="16">
        <v>0.187</v>
      </c>
      <c r="D4" s="16">
        <v>0.16400000000000001</v>
      </c>
      <c r="E4" s="16">
        <v>0.153</v>
      </c>
      <c r="F4" s="16">
        <v>0.193</v>
      </c>
      <c r="G4" s="16">
        <v>0.11600000000000001</v>
      </c>
      <c r="H4" s="16">
        <v>0.123</v>
      </c>
      <c r="I4" s="16">
        <v>0.127</v>
      </c>
      <c r="J4" s="16">
        <v>0.16400000000000001</v>
      </c>
      <c r="K4" s="16">
        <v>0.11799999999999999</v>
      </c>
      <c r="L4" s="16">
        <v>0.20399999999999999</v>
      </c>
      <c r="M4" s="16">
        <v>0.18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0.18</v>
      </c>
      <c r="C5" s="16">
        <v>0.188</v>
      </c>
      <c r="D5" s="16">
        <v>0.14199999999999999</v>
      </c>
      <c r="E5" s="16">
        <v>0.159</v>
      </c>
      <c r="F5" s="16">
        <v>0.16300000000000001</v>
      </c>
      <c r="G5" s="16">
        <v>0.123</v>
      </c>
      <c r="H5" s="16">
        <v>0.186</v>
      </c>
      <c r="I5" s="16">
        <v>0.17199999999999999</v>
      </c>
      <c r="J5" s="16"/>
      <c r="K5" s="16"/>
      <c r="L5" s="16"/>
      <c r="M5" s="16"/>
      <c r="P5" s="24">
        <f>MEDIAN(B5:B6)</f>
        <v>0.191</v>
      </c>
      <c r="Q5" s="24">
        <f t="shared" ref="Q5:V5" si="1">MEDIAN(C5:C6)</f>
        <v>0.19350000000000001</v>
      </c>
      <c r="R5" s="24">
        <f t="shared" si="1"/>
        <v>0.13250000000000001</v>
      </c>
      <c r="S5" s="24">
        <f t="shared" si="1"/>
        <v>0.14300000000000002</v>
      </c>
      <c r="T5" s="24">
        <f>MEDIAN(F5:F6)</f>
        <v>0.154</v>
      </c>
      <c r="U5" s="24">
        <f t="shared" si="1"/>
        <v>0.128</v>
      </c>
      <c r="V5" s="24">
        <f t="shared" si="1"/>
        <v>0.159</v>
      </c>
      <c r="W5" s="24">
        <f>MEDIAN(I5:I6)</f>
        <v>0.18</v>
      </c>
      <c r="X5" s="24"/>
      <c r="Y5" s="24"/>
      <c r="Z5" s="15"/>
      <c r="AA5" s="15"/>
    </row>
    <row r="6" spans="1:27" ht="16">
      <c r="A6" s="2" t="s">
        <v>4</v>
      </c>
      <c r="B6" s="16">
        <v>0.20200000000000001</v>
      </c>
      <c r="C6" s="16">
        <v>0.19900000000000001</v>
      </c>
      <c r="D6" s="16">
        <v>0.123</v>
      </c>
      <c r="E6" s="16">
        <v>0.127</v>
      </c>
      <c r="F6" s="16">
        <v>0.14499999999999999</v>
      </c>
      <c r="G6" s="16">
        <v>0.13300000000000001</v>
      </c>
      <c r="H6" s="16">
        <v>0.13200000000000001</v>
      </c>
      <c r="I6" s="16">
        <v>0.188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0.19900000000000001</v>
      </c>
      <c r="C7" s="16">
        <v>0.17799999999999999</v>
      </c>
      <c r="D7" s="16">
        <v>0.186</v>
      </c>
      <c r="E7" s="16">
        <v>0.13200000000000001</v>
      </c>
      <c r="F7" s="16">
        <v>0.13200000000000001</v>
      </c>
      <c r="G7" s="16">
        <v>0.17899999999999999</v>
      </c>
      <c r="H7" s="16">
        <v>0.184</v>
      </c>
      <c r="I7" s="16">
        <v>0.16300000000000001</v>
      </c>
      <c r="J7" s="16">
        <v>0.14599999999999999</v>
      </c>
      <c r="K7" s="16">
        <v>0.154</v>
      </c>
      <c r="L7" s="16">
        <v>0.22700000000000001</v>
      </c>
      <c r="M7" s="16">
        <v>0.122</v>
      </c>
      <c r="P7" s="24">
        <f>MEDIAN(B7:B8)</f>
        <v>0.1905</v>
      </c>
      <c r="Q7" s="24">
        <f t="shared" ref="Q7:AA7" si="2">MEDIAN(C7:C8)</f>
        <v>0.16099999999999998</v>
      </c>
      <c r="R7" s="24">
        <f t="shared" si="2"/>
        <v>0.17899999999999999</v>
      </c>
      <c r="S7" s="24">
        <f>MEDIAN(E7:E8)</f>
        <v>0.13200000000000001</v>
      </c>
      <c r="T7" s="24">
        <f t="shared" si="2"/>
        <v>0.129</v>
      </c>
      <c r="U7" s="24">
        <f t="shared" si="2"/>
        <v>0.1825</v>
      </c>
      <c r="V7" s="24">
        <f t="shared" si="2"/>
        <v>0.158</v>
      </c>
      <c r="W7" s="24">
        <f>MEDIAN(I7:I8)</f>
        <v>0.16500000000000001</v>
      </c>
      <c r="X7" s="24">
        <f t="shared" si="2"/>
        <v>0.1865</v>
      </c>
      <c r="Y7" s="24">
        <f>MEDIAN(K7:K8)</f>
        <v>0.16250000000000001</v>
      </c>
      <c r="Z7" s="24">
        <f t="shared" si="2"/>
        <v>0.2165</v>
      </c>
      <c r="AA7" s="24">
        <f t="shared" si="2"/>
        <v>0.13900000000000001</v>
      </c>
    </row>
    <row r="8" spans="1:27" ht="16">
      <c r="A8" s="2" t="s">
        <v>6</v>
      </c>
      <c r="B8" s="16">
        <v>0.182</v>
      </c>
      <c r="C8" s="16">
        <v>0.14399999999999999</v>
      </c>
      <c r="D8" s="16">
        <v>0.17199999999999999</v>
      </c>
      <c r="E8" s="16">
        <v>0.13200000000000001</v>
      </c>
      <c r="F8" s="16">
        <v>0.126</v>
      </c>
      <c r="G8" s="16">
        <v>0.186</v>
      </c>
      <c r="H8" s="16">
        <v>0.13200000000000001</v>
      </c>
      <c r="I8" s="16">
        <v>0.16700000000000001</v>
      </c>
      <c r="J8" s="16">
        <v>0.22700000000000001</v>
      </c>
      <c r="K8" s="16">
        <v>0.17100000000000001</v>
      </c>
      <c r="L8" s="16">
        <v>0.20599999999999999</v>
      </c>
      <c r="M8" s="16">
        <v>0.156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0.13300000000000001</v>
      </c>
      <c r="C9" s="16">
        <v>0.19</v>
      </c>
      <c r="D9" s="16">
        <v>0.17899999999999999</v>
      </c>
      <c r="E9" s="16">
        <v>0.183</v>
      </c>
      <c r="F9" s="16">
        <v>0.123</v>
      </c>
      <c r="G9" s="16">
        <v>0.13300000000000001</v>
      </c>
      <c r="H9" s="16">
        <v>0.19900000000000001</v>
      </c>
      <c r="I9" s="16">
        <v>0.19900000000000001</v>
      </c>
      <c r="J9" s="16"/>
      <c r="K9" s="16">
        <v>4.2000000000000003E-2</v>
      </c>
      <c r="L9" s="16">
        <v>0.24299999999999999</v>
      </c>
      <c r="M9" s="26">
        <v>0.17199999999999999</v>
      </c>
      <c r="P9" s="24">
        <f>MEDIAN(B9:B10)</f>
        <v>0.161</v>
      </c>
      <c r="Q9" s="24">
        <f>MEDIAN(C9:C10)</f>
        <v>0.1855</v>
      </c>
      <c r="R9" s="24">
        <f t="shared" ref="R9:W9" si="3">MEDIAN(D9:D10)</f>
        <v>0.17349999999999999</v>
      </c>
      <c r="S9" s="24">
        <f t="shared" si="3"/>
        <v>0.17749999999999999</v>
      </c>
      <c r="T9" s="24">
        <f t="shared" si="3"/>
        <v>0.1545</v>
      </c>
      <c r="U9" s="24">
        <f t="shared" si="3"/>
        <v>0.13950000000000001</v>
      </c>
      <c r="V9" s="24">
        <f t="shared" si="3"/>
        <v>0.17649999999999999</v>
      </c>
      <c r="W9" s="24">
        <f t="shared" si="3"/>
        <v>0.17649999999999999</v>
      </c>
      <c r="X9" s="15"/>
      <c r="Y9" s="15"/>
      <c r="Z9" s="15"/>
      <c r="AA9" s="15"/>
    </row>
    <row r="10" spans="1:27" ht="17" thickBot="1">
      <c r="A10" s="2" t="s">
        <v>8</v>
      </c>
      <c r="B10" s="16">
        <v>0.189</v>
      </c>
      <c r="C10" s="16">
        <v>0.18099999999999999</v>
      </c>
      <c r="D10" s="16">
        <v>0.16800000000000001</v>
      </c>
      <c r="E10" s="16">
        <v>0.17199999999999999</v>
      </c>
      <c r="F10" s="16">
        <v>0.186</v>
      </c>
      <c r="G10" s="16">
        <v>0.14599999999999999</v>
      </c>
      <c r="H10" s="16">
        <v>0.154</v>
      </c>
      <c r="I10" s="16">
        <v>0.154</v>
      </c>
      <c r="J10" s="16"/>
      <c r="K10" s="16">
        <v>0.04</v>
      </c>
      <c r="L10" s="16">
        <v>0.26700000000000002</v>
      </c>
      <c r="M10" s="26">
        <v>0.156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0.16399999999999998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1.1313708498984752E-2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0.19794112549695425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0.16400000000000001</v>
      </c>
      <c r="C17" s="16">
        <v>0.16300000000000001</v>
      </c>
      <c r="D17" s="16">
        <v>0.123</v>
      </c>
      <c r="E17" s="16">
        <v>0.186</v>
      </c>
      <c r="F17" s="16">
        <v>0.17199999999999999</v>
      </c>
      <c r="G17" s="16">
        <v>0.17299999999999999</v>
      </c>
      <c r="H17" s="16">
        <v>0.14099999999999999</v>
      </c>
      <c r="I17" s="16">
        <v>0.13200000000000001</v>
      </c>
      <c r="J17" s="16">
        <v>0.14299999999999999</v>
      </c>
      <c r="K17" s="16">
        <v>0.13300000000000001</v>
      </c>
      <c r="L17" s="16">
        <v>0.19</v>
      </c>
      <c r="M17" s="16">
        <v>0.17899999999999999</v>
      </c>
      <c r="P17" s="24">
        <f>MEDIAN(B17:B18)</f>
        <v>0.14550000000000002</v>
      </c>
      <c r="Q17" s="24">
        <f>MEDIAN(C17:C18)</f>
        <v>0.154</v>
      </c>
      <c r="R17" s="24">
        <f>MEDIAN(D17:D18)</f>
        <v>0.152</v>
      </c>
      <c r="S17" s="24">
        <f>MEDIAN(E17:E18)</f>
        <v>0.16449999999999998</v>
      </c>
      <c r="T17" s="24">
        <f>MEDIAN(F17:F18)</f>
        <v>0.152</v>
      </c>
      <c r="U17" s="24">
        <f t="shared" ref="U17:Y17" si="4">MEDIAN(G17:G18)</f>
        <v>0.1525</v>
      </c>
      <c r="V17" s="24">
        <f t="shared" si="4"/>
        <v>0.1515</v>
      </c>
      <c r="W17" s="24">
        <f t="shared" si="4"/>
        <v>0.13250000000000001</v>
      </c>
      <c r="X17" s="24">
        <f>MEDIAN(J17:J18)</f>
        <v>0.16099999999999998</v>
      </c>
      <c r="Y17" s="24">
        <f t="shared" si="4"/>
        <v>0.161</v>
      </c>
      <c r="Z17" s="24">
        <f>MEDIAN(L17:L18)</f>
        <v>0.1855</v>
      </c>
      <c r="AA17" s="24">
        <f>MEDIAN(M17:M18)</f>
        <v>0.17349999999999999</v>
      </c>
    </row>
    <row r="18" spans="1:27" ht="16">
      <c r="A18" s="2" t="s">
        <v>2</v>
      </c>
      <c r="B18" s="16">
        <v>0.127</v>
      </c>
      <c r="C18" s="16">
        <v>0.14499999999999999</v>
      </c>
      <c r="D18" s="16">
        <v>0.18099999999999999</v>
      </c>
      <c r="E18" s="16">
        <v>0.14299999999999999</v>
      </c>
      <c r="F18" s="16">
        <v>0.13200000000000001</v>
      </c>
      <c r="G18" s="16">
        <v>0.13200000000000001</v>
      </c>
      <c r="H18" s="16">
        <v>0.16200000000000001</v>
      </c>
      <c r="I18" s="16">
        <v>0.13300000000000001</v>
      </c>
      <c r="J18" s="16">
        <v>0.17899999999999999</v>
      </c>
      <c r="K18" s="16">
        <v>0.189</v>
      </c>
      <c r="L18" s="16">
        <v>0.18099999999999999</v>
      </c>
      <c r="M18" s="16">
        <v>0.16800000000000001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0.13200000000000001</v>
      </c>
      <c r="C19" s="16">
        <v>0.13200000000000001</v>
      </c>
      <c r="D19" s="16">
        <v>0.16300000000000001</v>
      </c>
      <c r="E19" s="16">
        <v>0.17899999999999999</v>
      </c>
      <c r="F19" s="16">
        <v>0.13200000000000001</v>
      </c>
      <c r="G19" s="16">
        <v>0.193</v>
      </c>
      <c r="H19" s="16">
        <v>0.17199999999999999</v>
      </c>
      <c r="I19" s="16">
        <v>0.128</v>
      </c>
      <c r="J19" s="16"/>
      <c r="K19" s="16"/>
      <c r="L19" s="16"/>
      <c r="M19" s="16"/>
      <c r="P19" s="24">
        <f>MEDIAN(B19:B20)</f>
        <v>0.14750000000000002</v>
      </c>
      <c r="Q19" s="24">
        <f t="shared" ref="Q19:V19" si="5">MEDIAN(C19:C20)</f>
        <v>0.1555</v>
      </c>
      <c r="R19" s="24">
        <f t="shared" si="5"/>
        <v>0.16749999999999998</v>
      </c>
      <c r="S19" s="24">
        <f t="shared" si="5"/>
        <v>0.1535</v>
      </c>
      <c r="T19" s="24">
        <f t="shared" si="5"/>
        <v>0.13850000000000001</v>
      </c>
      <c r="U19" s="24">
        <f t="shared" si="5"/>
        <v>0.187</v>
      </c>
      <c r="V19" s="24">
        <f t="shared" si="5"/>
        <v>0.17799999999999999</v>
      </c>
      <c r="W19" s="24">
        <f>MEDIAN(I19:I20)</f>
        <v>0.14550000000000002</v>
      </c>
      <c r="X19" s="24"/>
      <c r="Y19" s="24"/>
      <c r="Z19" s="15"/>
      <c r="AA19" s="15"/>
    </row>
    <row r="20" spans="1:27" ht="16">
      <c r="A20" s="2" t="s">
        <v>4</v>
      </c>
      <c r="B20" s="16">
        <v>0.16300000000000001</v>
      </c>
      <c r="C20" s="16">
        <v>0.17899999999999999</v>
      </c>
      <c r="D20" s="16">
        <v>0.17199999999999999</v>
      </c>
      <c r="E20" s="16">
        <v>0.128</v>
      </c>
      <c r="F20" s="16">
        <v>0.14499999999999999</v>
      </c>
      <c r="G20" s="16">
        <v>0.18099999999999999</v>
      </c>
      <c r="H20" s="16">
        <v>0.184</v>
      </c>
      <c r="I20" s="16">
        <v>0.16300000000000001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0.17299999999999999</v>
      </c>
      <c r="C21" s="16">
        <v>0.18099999999999999</v>
      </c>
      <c r="D21" s="16">
        <v>0.184</v>
      </c>
      <c r="E21" s="16">
        <v>0.16300000000000001</v>
      </c>
      <c r="F21" s="16">
        <v>0.13200000000000001</v>
      </c>
      <c r="G21" s="16">
        <v>0.16300000000000001</v>
      </c>
      <c r="H21" s="16">
        <v>0.17199999999999999</v>
      </c>
      <c r="I21" s="16">
        <v>0.14099999999999999</v>
      </c>
      <c r="J21" s="16">
        <v>0.184</v>
      </c>
      <c r="K21" s="16">
        <v>0.13200000000000001</v>
      </c>
      <c r="L21" s="16">
        <v>0.189</v>
      </c>
      <c r="M21" s="16">
        <v>0.184</v>
      </c>
      <c r="P21" s="24">
        <f>MEDIAN(B21:B22)</f>
        <v>0.16749999999999998</v>
      </c>
      <c r="Q21" s="24">
        <f t="shared" ref="Q21:AA21" si="6">MEDIAN(C21:C22)</f>
        <v>0.157</v>
      </c>
      <c r="R21" s="24">
        <f t="shared" si="6"/>
        <v>0.17799999999999999</v>
      </c>
      <c r="S21" s="24">
        <f t="shared" si="6"/>
        <v>0.16799999999999998</v>
      </c>
      <c r="T21" s="24">
        <f t="shared" si="6"/>
        <v>0.1555</v>
      </c>
      <c r="U21" s="24">
        <f t="shared" si="6"/>
        <v>0.16749999999999998</v>
      </c>
      <c r="V21" s="24">
        <f t="shared" si="6"/>
        <v>0.17699999999999999</v>
      </c>
      <c r="W21" s="24">
        <f t="shared" si="6"/>
        <v>0.14799999999999999</v>
      </c>
      <c r="X21" s="24">
        <f t="shared" si="6"/>
        <v>0.17799999999999999</v>
      </c>
      <c r="Y21" s="24">
        <f t="shared" si="6"/>
        <v>0.129</v>
      </c>
      <c r="Z21" s="24">
        <f t="shared" si="6"/>
        <v>0.17149999999999999</v>
      </c>
      <c r="AA21" s="24">
        <f t="shared" si="6"/>
        <v>0.18149999999999999</v>
      </c>
    </row>
    <row r="22" spans="1:27" ht="16">
      <c r="A22" s="2" t="s">
        <v>6</v>
      </c>
      <c r="B22" s="16">
        <v>0.16200000000000001</v>
      </c>
      <c r="C22" s="16">
        <v>0.13300000000000001</v>
      </c>
      <c r="D22" s="16">
        <v>0.17199999999999999</v>
      </c>
      <c r="E22" s="16">
        <v>0.17299999999999999</v>
      </c>
      <c r="F22" s="16">
        <v>0.17899999999999999</v>
      </c>
      <c r="G22" s="16">
        <v>0.17199999999999999</v>
      </c>
      <c r="H22" s="16">
        <v>0.182</v>
      </c>
      <c r="I22" s="16">
        <v>0.155</v>
      </c>
      <c r="J22" s="16">
        <v>0.17199999999999999</v>
      </c>
      <c r="K22" s="16">
        <v>0.126</v>
      </c>
      <c r="L22" s="16">
        <v>0.154</v>
      </c>
      <c r="M22" s="16">
        <v>0.17899999999999999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0.13200000000000001</v>
      </c>
      <c r="C23" s="16">
        <v>0.16300000000000001</v>
      </c>
      <c r="D23" s="16">
        <v>0.17899999999999999</v>
      </c>
      <c r="E23" s="16">
        <v>0.17799999999999999</v>
      </c>
      <c r="F23" s="16">
        <v>0.186</v>
      </c>
      <c r="G23" s="16">
        <v>0.13200000000000001</v>
      </c>
      <c r="H23" s="16">
        <v>0.14499999999999999</v>
      </c>
      <c r="I23" s="16">
        <v>0.18099999999999999</v>
      </c>
      <c r="J23" s="16"/>
      <c r="K23" s="16">
        <v>3.7999999999999999E-2</v>
      </c>
      <c r="L23" s="16">
        <v>0.26900000000000002</v>
      </c>
      <c r="M23" s="26">
        <v>0.17199999999999999</v>
      </c>
      <c r="P23" s="24">
        <f>MEDIAN(B23:B24)</f>
        <v>0.1555</v>
      </c>
      <c r="Q23" s="24">
        <f t="shared" ref="Q23:V23" si="7">MEDIAN(C23:C24)</f>
        <v>0.16749999999999998</v>
      </c>
      <c r="R23" s="24">
        <f t="shared" si="7"/>
        <v>0.1535</v>
      </c>
      <c r="S23" s="24">
        <f t="shared" si="7"/>
        <v>0.16099999999999998</v>
      </c>
      <c r="T23" s="24">
        <f t="shared" si="7"/>
        <v>0.17899999999999999</v>
      </c>
      <c r="U23" s="24">
        <f t="shared" si="7"/>
        <v>0.13200000000000001</v>
      </c>
      <c r="V23" s="24">
        <f t="shared" si="7"/>
        <v>0.13850000000000001</v>
      </c>
      <c r="W23" s="24">
        <f>MEDIAN(I23:I24)</f>
        <v>0.17199999999999999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0.17899999999999999</v>
      </c>
      <c r="C24" s="16">
        <v>0.17199999999999999</v>
      </c>
      <c r="D24" s="16">
        <v>0.128</v>
      </c>
      <c r="E24" s="16">
        <v>0.14399999999999999</v>
      </c>
      <c r="F24" s="16">
        <v>0.17199999999999999</v>
      </c>
      <c r="G24" s="16">
        <v>0.13200000000000001</v>
      </c>
      <c r="H24" s="16">
        <v>0.13200000000000001</v>
      </c>
      <c r="I24" s="16">
        <v>0.16300000000000001</v>
      </c>
      <c r="J24" s="16"/>
      <c r="K24" s="16">
        <v>4.1000000000000002E-2</v>
      </c>
      <c r="L24" s="16">
        <v>0.25700000000000001</v>
      </c>
      <c r="M24" s="26">
        <v>0.16200000000000001</v>
      </c>
    </row>
    <row r="25" spans="1:27" ht="15">
      <c r="L25" s="29"/>
      <c r="M25" s="30">
        <f>MEDIAN(M23:M24)</f>
        <v>0.16699999999999998</v>
      </c>
    </row>
    <row r="26" spans="1:27" ht="15">
      <c r="L26" s="31"/>
      <c r="M26" s="32">
        <f>STDEV(M23:M24)</f>
        <v>7.0710678118654623E-3</v>
      </c>
    </row>
    <row r="27" spans="1:27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0.18821320343559636</v>
      </c>
    </row>
    <row r="29" spans="1:27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</row>
    <row r="30" spans="1:27">
      <c r="A30" s="15" t="s">
        <v>1</v>
      </c>
      <c r="B30" s="15" t="s">
        <v>203</v>
      </c>
      <c r="C30" s="15" t="s">
        <v>204</v>
      </c>
      <c r="D30" s="15" t="s">
        <v>205</v>
      </c>
      <c r="E30" s="15" t="s">
        <v>206</v>
      </c>
      <c r="F30" s="15" t="s">
        <v>207</v>
      </c>
      <c r="G30" s="15" t="s">
        <v>208</v>
      </c>
      <c r="H30" s="15" t="s">
        <v>209</v>
      </c>
      <c r="I30" s="15" t="s">
        <v>210</v>
      </c>
      <c r="J30" s="15" t="s">
        <v>211</v>
      </c>
      <c r="K30" s="15" t="s">
        <v>212</v>
      </c>
      <c r="L30" s="15" t="s">
        <v>213</v>
      </c>
      <c r="M30" s="15" t="s">
        <v>214</v>
      </c>
    </row>
    <row r="31" spans="1:27">
      <c r="A31" s="15" t="s">
        <v>2</v>
      </c>
      <c r="B31" s="15" t="s">
        <v>203</v>
      </c>
      <c r="C31" s="15" t="s">
        <v>204</v>
      </c>
      <c r="D31" s="15" t="s">
        <v>205</v>
      </c>
      <c r="E31" s="15" t="s">
        <v>206</v>
      </c>
      <c r="F31" s="15" t="s">
        <v>207</v>
      </c>
      <c r="G31" s="15" t="s">
        <v>208</v>
      </c>
      <c r="H31" s="15" t="s">
        <v>209</v>
      </c>
      <c r="I31" s="15" t="s">
        <v>210</v>
      </c>
      <c r="J31" s="15" t="s">
        <v>211</v>
      </c>
      <c r="K31" s="15" t="s">
        <v>212</v>
      </c>
      <c r="L31" s="15" t="s">
        <v>213</v>
      </c>
      <c r="M31" s="15" t="s">
        <v>214</v>
      </c>
    </row>
    <row r="32" spans="1:27">
      <c r="A32" s="15" t="s">
        <v>3</v>
      </c>
      <c r="B32" s="15" t="s">
        <v>215</v>
      </c>
      <c r="C32" s="15" t="s">
        <v>216</v>
      </c>
      <c r="D32" s="15" t="s">
        <v>217</v>
      </c>
      <c r="E32" s="15" t="s">
        <v>218</v>
      </c>
      <c r="F32" s="15" t="s">
        <v>219</v>
      </c>
      <c r="G32" s="15" t="s">
        <v>220</v>
      </c>
      <c r="H32" s="15" t="s">
        <v>221</v>
      </c>
      <c r="I32" s="15" t="s">
        <v>222</v>
      </c>
      <c r="J32" s="15"/>
      <c r="K32" s="15"/>
      <c r="L32" s="15"/>
      <c r="M32" s="15"/>
    </row>
    <row r="33" spans="1:13">
      <c r="A33" s="15" t="s">
        <v>4</v>
      </c>
      <c r="B33" s="15" t="s">
        <v>215</v>
      </c>
      <c r="C33" s="15" t="s">
        <v>216</v>
      </c>
      <c r="D33" s="15" t="s">
        <v>217</v>
      </c>
      <c r="E33" s="15" t="s">
        <v>218</v>
      </c>
      <c r="F33" s="15" t="s">
        <v>219</v>
      </c>
      <c r="G33" s="15" t="s">
        <v>220</v>
      </c>
      <c r="H33" s="15" t="s">
        <v>221</v>
      </c>
      <c r="I33" s="15" t="s">
        <v>222</v>
      </c>
      <c r="J33" s="15"/>
      <c r="K33" s="15"/>
      <c r="L33" s="15"/>
      <c r="M33" s="15"/>
    </row>
    <row r="34" spans="1:13">
      <c r="A34" s="15" t="s">
        <v>5</v>
      </c>
      <c r="B34" s="15" t="s">
        <v>203</v>
      </c>
      <c r="C34" s="15" t="s">
        <v>204</v>
      </c>
      <c r="D34" s="15" t="s">
        <v>205</v>
      </c>
      <c r="E34" s="15" t="s">
        <v>206</v>
      </c>
      <c r="F34" s="15" t="s">
        <v>207</v>
      </c>
      <c r="G34" s="15" t="s">
        <v>208</v>
      </c>
      <c r="H34" s="15" t="s">
        <v>209</v>
      </c>
      <c r="I34" s="15" t="s">
        <v>210</v>
      </c>
      <c r="J34" s="15" t="s">
        <v>211</v>
      </c>
      <c r="K34" s="15" t="s">
        <v>212</v>
      </c>
      <c r="L34" s="15" t="s">
        <v>213</v>
      </c>
      <c r="M34" s="15" t="s">
        <v>214</v>
      </c>
    </row>
    <row r="35" spans="1:13">
      <c r="A35" s="15" t="s">
        <v>6</v>
      </c>
      <c r="B35" s="15" t="s">
        <v>203</v>
      </c>
      <c r="C35" s="15" t="s">
        <v>204</v>
      </c>
      <c r="D35" s="15" t="s">
        <v>205</v>
      </c>
      <c r="E35" s="15" t="s">
        <v>206</v>
      </c>
      <c r="F35" s="15" t="s">
        <v>207</v>
      </c>
      <c r="G35" s="15" t="s">
        <v>208</v>
      </c>
      <c r="H35" s="15" t="s">
        <v>209</v>
      </c>
      <c r="I35" s="15" t="s">
        <v>210</v>
      </c>
      <c r="J35" s="15" t="s">
        <v>211</v>
      </c>
      <c r="K35" s="15" t="s">
        <v>212</v>
      </c>
      <c r="L35" s="15" t="s">
        <v>213</v>
      </c>
      <c r="M35" s="15" t="s">
        <v>214</v>
      </c>
    </row>
    <row r="36" spans="1:13">
      <c r="A36" s="15" t="s">
        <v>7</v>
      </c>
      <c r="B36" s="15" t="s">
        <v>215</v>
      </c>
      <c r="C36" s="15" t="s">
        <v>216</v>
      </c>
      <c r="D36" s="15" t="s">
        <v>217</v>
      </c>
      <c r="E36" s="15" t="s">
        <v>218</v>
      </c>
      <c r="F36" s="15" t="s">
        <v>219</v>
      </c>
      <c r="G36" s="15" t="s">
        <v>220</v>
      </c>
      <c r="H36" s="15" t="s">
        <v>221</v>
      </c>
      <c r="I36" s="15" t="s">
        <v>222</v>
      </c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 t="s">
        <v>215</v>
      </c>
      <c r="C37" s="15" t="s">
        <v>216</v>
      </c>
      <c r="D37" s="15" t="s">
        <v>217</v>
      </c>
      <c r="E37" s="15" t="s">
        <v>218</v>
      </c>
      <c r="F37" s="15" t="s">
        <v>219</v>
      </c>
      <c r="G37" s="15" t="s">
        <v>220</v>
      </c>
      <c r="H37" s="15" t="s">
        <v>221</v>
      </c>
      <c r="I37" s="15" t="s">
        <v>222</v>
      </c>
      <c r="J37" s="15"/>
      <c r="K37" s="15" t="s">
        <v>60</v>
      </c>
      <c r="L37" s="15" t="s">
        <v>61</v>
      </c>
      <c r="M37" s="15" t="s">
        <v>62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workbookViewId="0">
      <selection activeCell="AB10" sqref="AB10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180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264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0.16949999999999998</v>
      </c>
      <c r="AE2" s="37">
        <f t="shared" ref="AE2:AO2" si="0">MEDIAN(C3:C4)</f>
        <v>0.2225</v>
      </c>
      <c r="AF2" s="37">
        <f t="shared" si="0"/>
        <v>0.249</v>
      </c>
      <c r="AG2" s="37">
        <f t="shared" si="0"/>
        <v>0.249</v>
      </c>
      <c r="AH2" s="37">
        <f t="shared" si="0"/>
        <v>0.35799999999999998</v>
      </c>
      <c r="AI2" s="37">
        <f t="shared" si="0"/>
        <v>0.27449999999999997</v>
      </c>
      <c r="AJ2" s="37">
        <f t="shared" si="0"/>
        <v>0.23900000000000002</v>
      </c>
      <c r="AK2" s="37">
        <f t="shared" si="0"/>
        <v>0.18</v>
      </c>
      <c r="AL2" s="37">
        <f t="shared" si="0"/>
        <v>0.16550000000000001</v>
      </c>
      <c r="AM2" s="37">
        <f t="shared" si="0"/>
        <v>0.15049999999999999</v>
      </c>
      <c r="AN2" s="37">
        <f t="shared" si="0"/>
        <v>0.23549999999999999</v>
      </c>
      <c r="AO2" s="37">
        <f t="shared" si="0"/>
        <v>0.13350000000000001</v>
      </c>
    </row>
    <row r="3" spans="1:41" ht="16">
      <c r="A3" s="2" t="s">
        <v>1</v>
      </c>
      <c r="B3" s="16">
        <v>0.161</v>
      </c>
      <c r="C3" s="16">
        <v>0.21299999999999999</v>
      </c>
      <c r="D3" s="16">
        <v>0.26500000000000001</v>
      </c>
      <c r="E3" s="16">
        <v>0.23300000000000001</v>
      </c>
      <c r="F3" s="16">
        <v>0.33800000000000002</v>
      </c>
      <c r="G3" s="16">
        <v>0.28699999999999998</v>
      </c>
      <c r="H3" s="16">
        <v>0.27800000000000002</v>
      </c>
      <c r="I3" s="16">
        <v>0.184</v>
      </c>
      <c r="J3" s="16">
        <v>0.19900000000000001</v>
      </c>
      <c r="K3" s="16">
        <v>0.113</v>
      </c>
      <c r="L3" s="16">
        <v>0.23799999999999999</v>
      </c>
      <c r="M3" s="16">
        <v>0.129</v>
      </c>
      <c r="O3" s="2" t="s">
        <v>1</v>
      </c>
      <c r="P3" s="16">
        <v>0.19</v>
      </c>
      <c r="Q3" s="16">
        <v>0.26100000000000001</v>
      </c>
      <c r="R3" s="16">
        <v>0.22900000000000001</v>
      </c>
      <c r="S3" s="16">
        <v>0.27800000000000002</v>
      </c>
      <c r="T3" s="16">
        <v>0.27800000000000002</v>
      </c>
      <c r="U3" s="16">
        <v>0.23</v>
      </c>
      <c r="V3" s="16">
        <v>0.13800000000000001</v>
      </c>
      <c r="W3" s="16">
        <v>0.16800000000000001</v>
      </c>
      <c r="X3" s="16">
        <v>0.189</v>
      </c>
      <c r="Y3" s="16">
        <v>0.23799999999999999</v>
      </c>
      <c r="Z3" s="16">
        <v>0.13800000000000001</v>
      </c>
      <c r="AA3" s="16">
        <v>0.11600000000000001</v>
      </c>
      <c r="AD3" s="37">
        <f>MEDIAN(B5:B6)</f>
        <v>0.14650000000000002</v>
      </c>
      <c r="AE3" s="37">
        <f t="shared" ref="AE3:AO3" si="1">MEDIAN(C5:C6)</f>
        <v>0.25950000000000001</v>
      </c>
      <c r="AF3" s="37">
        <f t="shared" si="1"/>
        <v>0.23499999999999999</v>
      </c>
      <c r="AG3" s="37">
        <f t="shared" si="1"/>
        <v>0.26100000000000001</v>
      </c>
      <c r="AH3" s="37">
        <f t="shared" si="1"/>
        <v>0.21249999999999999</v>
      </c>
      <c r="AI3" s="37">
        <f t="shared" si="1"/>
        <v>0.23</v>
      </c>
      <c r="AJ3" s="37">
        <f t="shared" si="1"/>
        <v>0.13600000000000001</v>
      </c>
      <c r="AK3" s="37">
        <f t="shared" si="1"/>
        <v>0.23699999999999999</v>
      </c>
      <c r="AL3" s="37">
        <f t="shared" si="1"/>
        <v>0.122</v>
      </c>
      <c r="AM3" s="37">
        <f t="shared" si="1"/>
        <v>0.17549999999999999</v>
      </c>
      <c r="AN3" s="37">
        <f t="shared" si="1"/>
        <v>0.2495</v>
      </c>
      <c r="AO3" s="37">
        <f t="shared" si="1"/>
        <v>0.1595</v>
      </c>
    </row>
    <row r="4" spans="1:41" ht="17" thickBot="1">
      <c r="A4" s="2" t="s">
        <v>2</v>
      </c>
      <c r="B4" s="16">
        <v>0.17799999999999999</v>
      </c>
      <c r="C4" s="16">
        <v>0.23200000000000001</v>
      </c>
      <c r="D4" s="16">
        <v>0.23300000000000001</v>
      </c>
      <c r="E4" s="16">
        <v>0.26500000000000001</v>
      </c>
      <c r="F4" s="16">
        <v>0.378</v>
      </c>
      <c r="G4" s="16">
        <v>0.26200000000000001</v>
      </c>
      <c r="H4" s="16">
        <v>0.2</v>
      </c>
      <c r="I4" s="16">
        <v>0.17599999999999999</v>
      </c>
      <c r="J4" s="16">
        <v>0.13200000000000001</v>
      </c>
      <c r="K4" s="16">
        <v>0.188</v>
      </c>
      <c r="L4" s="16">
        <v>0.23300000000000001</v>
      </c>
      <c r="M4" s="16">
        <v>0.13800000000000001</v>
      </c>
      <c r="O4" s="2" t="s">
        <v>2</v>
      </c>
      <c r="P4" s="16">
        <v>0.14899999999999999</v>
      </c>
      <c r="Q4" s="16">
        <v>0.27800000000000002</v>
      </c>
      <c r="R4" s="16">
        <v>0.23300000000000001</v>
      </c>
      <c r="S4" s="16">
        <v>0.23300000000000001</v>
      </c>
      <c r="T4" s="16">
        <v>0.22900000000000001</v>
      </c>
      <c r="U4" s="16">
        <v>0.21199999999999999</v>
      </c>
      <c r="V4" s="16">
        <v>0.13300000000000001</v>
      </c>
      <c r="W4" s="16">
        <v>0.13200000000000001</v>
      </c>
      <c r="X4" s="16">
        <v>0.11</v>
      </c>
      <c r="Y4" s="16">
        <v>0.23799999999999999</v>
      </c>
      <c r="Z4" s="16">
        <v>0.13200000000000001</v>
      </c>
      <c r="AA4" s="16">
        <v>0.17799999999999999</v>
      </c>
      <c r="AD4" s="39">
        <f>MEDIAN(B7:B8)</f>
        <v>0.155</v>
      </c>
      <c r="AE4" s="39">
        <f t="shared" ref="AE4:AN4" si="2">MEDIAN(C7:C8)</f>
        <v>0.1885</v>
      </c>
      <c r="AF4" s="39">
        <f t="shared" si="2"/>
        <v>0.38350000000000001</v>
      </c>
      <c r="AG4" s="39">
        <f t="shared" si="2"/>
        <v>0.157</v>
      </c>
      <c r="AH4" s="39">
        <f t="shared" si="2"/>
        <v>0.151</v>
      </c>
      <c r="AI4" s="39">
        <f t="shared" si="2"/>
        <v>0.22849999999999998</v>
      </c>
      <c r="AJ4" s="39">
        <f t="shared" si="2"/>
        <v>0.16949999999999998</v>
      </c>
      <c r="AK4" s="39">
        <f t="shared" si="2"/>
        <v>0.16949999999999998</v>
      </c>
      <c r="AL4" s="39">
        <f t="shared" si="2"/>
        <v>0.1225</v>
      </c>
      <c r="AM4" s="39">
        <f t="shared" si="2"/>
        <v>0.1835</v>
      </c>
      <c r="AN4" s="39">
        <f t="shared" si="2"/>
        <v>0.222</v>
      </c>
      <c r="AO4" s="39">
        <f>MEDIAN(M7:M8)</f>
        <v>0.16849999999999998</v>
      </c>
    </row>
    <row r="5" spans="1:41" ht="16">
      <c r="A5" s="2" t="s">
        <v>3</v>
      </c>
      <c r="B5" s="16">
        <v>0.155</v>
      </c>
      <c r="C5" s="16">
        <v>0.27800000000000002</v>
      </c>
      <c r="D5" s="16">
        <v>0.23200000000000001</v>
      </c>
      <c r="E5" s="16">
        <v>0.23300000000000001</v>
      </c>
      <c r="F5" s="16">
        <v>0.21099999999999999</v>
      </c>
      <c r="G5" s="16">
        <v>0.22800000000000001</v>
      </c>
      <c r="H5" s="16">
        <v>0.13300000000000001</v>
      </c>
      <c r="I5" s="16">
        <v>0.22900000000000001</v>
      </c>
      <c r="J5" s="16">
        <v>0.112</v>
      </c>
      <c r="K5" s="16">
        <v>0.18</v>
      </c>
      <c r="L5" s="16">
        <v>0.26500000000000001</v>
      </c>
      <c r="M5" s="16">
        <v>0.16400000000000001</v>
      </c>
      <c r="O5" s="2" t="s">
        <v>3</v>
      </c>
      <c r="P5" s="16">
        <v>0.123</v>
      </c>
      <c r="Q5" s="16">
        <v>0.14299999999999999</v>
      </c>
      <c r="R5" s="16">
        <v>0.224</v>
      </c>
      <c r="S5" s="16">
        <v>0.13900000000000001</v>
      </c>
      <c r="T5" s="16">
        <v>0.245</v>
      </c>
      <c r="U5" s="16">
        <v>0.13200000000000001</v>
      </c>
      <c r="V5" s="16">
        <v>0.16500000000000001</v>
      </c>
      <c r="W5" s="16">
        <v>0.17</v>
      </c>
      <c r="X5" s="16">
        <v>0.17899999999999999</v>
      </c>
      <c r="Y5" s="16">
        <v>0.23200000000000001</v>
      </c>
      <c r="Z5" s="16">
        <v>0.25600000000000001</v>
      </c>
      <c r="AA5" s="16">
        <v>0.13900000000000001</v>
      </c>
    </row>
    <row r="6" spans="1:41" ht="17" thickBot="1">
      <c r="A6" s="2" t="s">
        <v>4</v>
      </c>
      <c r="B6" s="16">
        <v>0.13800000000000001</v>
      </c>
      <c r="C6" s="16">
        <v>0.24099999999999999</v>
      </c>
      <c r="D6" s="16">
        <v>0.23799999999999999</v>
      </c>
      <c r="E6" s="16">
        <v>0.28899999999999998</v>
      </c>
      <c r="F6" s="16">
        <v>0.214</v>
      </c>
      <c r="G6" s="16">
        <v>0.23200000000000001</v>
      </c>
      <c r="H6" s="16">
        <v>0.13900000000000001</v>
      </c>
      <c r="I6" s="16">
        <v>0.245</v>
      </c>
      <c r="J6" s="16">
        <v>0.13200000000000001</v>
      </c>
      <c r="K6" s="16">
        <v>0.17100000000000001</v>
      </c>
      <c r="L6" s="16">
        <v>0.23400000000000001</v>
      </c>
      <c r="M6" s="16">
        <v>0.155</v>
      </c>
      <c r="O6" s="2" t="s">
        <v>4</v>
      </c>
      <c r="P6" s="16">
        <v>0.129</v>
      </c>
      <c r="Q6" s="16">
        <v>0.161</v>
      </c>
      <c r="R6" s="16">
        <v>0.219</v>
      </c>
      <c r="S6" s="16">
        <v>0.19</v>
      </c>
      <c r="T6" s="16">
        <v>0.26100000000000001</v>
      </c>
      <c r="U6" s="16">
        <v>0.113</v>
      </c>
      <c r="V6" s="16">
        <v>0.13300000000000001</v>
      </c>
      <c r="W6" s="16">
        <v>0.17100000000000001</v>
      </c>
      <c r="X6" s="16">
        <v>0.14799999999999999</v>
      </c>
      <c r="Y6" s="16">
        <v>0.155</v>
      </c>
      <c r="Z6" s="16">
        <v>0.23300000000000001</v>
      </c>
      <c r="AA6" s="16">
        <v>0.16300000000000001</v>
      </c>
    </row>
    <row r="7" spans="1:41" ht="16">
      <c r="A7" s="2" t="s">
        <v>5</v>
      </c>
      <c r="B7" s="16">
        <v>0.13200000000000001</v>
      </c>
      <c r="C7" s="16">
        <v>0.17799999999999999</v>
      </c>
      <c r="D7" s="16">
        <v>0.378</v>
      </c>
      <c r="E7" s="16">
        <v>0.13800000000000001</v>
      </c>
      <c r="F7" s="16">
        <v>0.161</v>
      </c>
      <c r="G7" s="16">
        <v>0.219</v>
      </c>
      <c r="H7" s="16">
        <v>0.19</v>
      </c>
      <c r="I7" s="16">
        <v>0.161</v>
      </c>
      <c r="J7" s="16">
        <v>0.113</v>
      </c>
      <c r="K7" s="16">
        <v>0.189</v>
      </c>
      <c r="L7" s="16">
        <v>0.216</v>
      </c>
      <c r="M7" s="16">
        <v>0.17499999999999999</v>
      </c>
      <c r="O7" s="2" t="s">
        <v>5</v>
      </c>
      <c r="P7" s="16">
        <v>0.11899999999999999</v>
      </c>
      <c r="Q7" s="16">
        <v>0.24099999999999999</v>
      </c>
      <c r="R7" s="16">
        <v>0.33800000000000002</v>
      </c>
      <c r="S7" s="16">
        <v>0.249</v>
      </c>
      <c r="T7" s="16">
        <v>0.17799999999999999</v>
      </c>
      <c r="U7" s="16">
        <v>0.23200000000000001</v>
      </c>
      <c r="V7" s="16">
        <v>0.14399999999999999</v>
      </c>
      <c r="W7" s="16">
        <v>0.23100000000000001</v>
      </c>
      <c r="X7" s="16">
        <v>0.22800000000000001</v>
      </c>
      <c r="Y7" s="16">
        <v>0.13800000000000001</v>
      </c>
      <c r="Z7" s="16">
        <v>0.21</v>
      </c>
      <c r="AA7" s="16">
        <v>0.17799999999999999</v>
      </c>
      <c r="AD7" s="73" t="s">
        <v>181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0.17799999999999999</v>
      </c>
      <c r="C8" s="16">
        <v>0.19900000000000001</v>
      </c>
      <c r="D8" s="16">
        <v>0.38900000000000001</v>
      </c>
      <c r="E8" s="16">
        <v>0.17599999999999999</v>
      </c>
      <c r="F8" s="16">
        <v>0.14099999999999999</v>
      </c>
      <c r="G8" s="16">
        <v>0.23799999999999999</v>
      </c>
      <c r="H8" s="16">
        <v>0.14899999999999999</v>
      </c>
      <c r="I8" s="16">
        <v>0.17799999999999999</v>
      </c>
      <c r="J8" s="16">
        <v>0.13200000000000001</v>
      </c>
      <c r="K8" s="16">
        <v>0.17799999999999999</v>
      </c>
      <c r="L8" s="16">
        <v>0.22800000000000001</v>
      </c>
      <c r="M8" s="16">
        <v>0.16200000000000001</v>
      </c>
      <c r="O8" s="2" t="s">
        <v>6</v>
      </c>
      <c r="P8" s="16">
        <v>0.17799999999999999</v>
      </c>
      <c r="Q8" s="16">
        <v>0.27800000000000002</v>
      </c>
      <c r="R8" s="16">
        <v>0.372</v>
      </c>
      <c r="S8" s="16">
        <v>0.13</v>
      </c>
      <c r="T8" s="16">
        <v>0.17799999999999999</v>
      </c>
      <c r="U8" s="16">
        <v>0.23200000000000001</v>
      </c>
      <c r="V8" s="16">
        <v>0.124</v>
      </c>
      <c r="W8" s="16">
        <v>0.26900000000000002</v>
      </c>
      <c r="X8" s="16">
        <v>0.216</v>
      </c>
      <c r="Y8" s="16">
        <v>0.23200000000000001</v>
      </c>
      <c r="Z8" s="16">
        <v>0.17399999999999999</v>
      </c>
      <c r="AA8" s="16">
        <v>0.19900000000000001</v>
      </c>
      <c r="AD8" s="43">
        <f>MEDIAN(B17:B18)</f>
        <v>0.157</v>
      </c>
      <c r="AE8" s="43">
        <f t="shared" ref="AE8:AO8" si="3">MEDIAN(C17:C18)</f>
        <v>0.23150000000000001</v>
      </c>
      <c r="AF8" s="43">
        <f t="shared" si="3"/>
        <v>0.26250000000000001</v>
      </c>
      <c r="AG8" s="43">
        <f t="shared" si="3"/>
        <v>0.17649999999999999</v>
      </c>
      <c r="AH8" s="43">
        <f t="shared" si="3"/>
        <v>0.154</v>
      </c>
      <c r="AI8" s="43">
        <f t="shared" si="3"/>
        <v>0.2495</v>
      </c>
      <c r="AJ8" s="43">
        <f t="shared" si="3"/>
        <v>0.26050000000000001</v>
      </c>
      <c r="AK8" s="43">
        <f t="shared" si="3"/>
        <v>0.13550000000000001</v>
      </c>
      <c r="AL8" s="43">
        <f t="shared" si="3"/>
        <v>0.155</v>
      </c>
      <c r="AM8" s="43">
        <f t="shared" si="3"/>
        <v>0.14750000000000002</v>
      </c>
      <c r="AN8" s="43">
        <f t="shared" si="3"/>
        <v>0.23699999999999999</v>
      </c>
      <c r="AO8" s="43">
        <f t="shared" si="3"/>
        <v>0.122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3.2000000000000001E-2</v>
      </c>
      <c r="L9" s="16">
        <v>0.30099999999999999</v>
      </c>
      <c r="M9" s="26">
        <v>0.16300000000000001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3.6999999999999998E-2</v>
      </c>
      <c r="Z9" s="16">
        <v>0.28999999999999998</v>
      </c>
      <c r="AA9" s="26">
        <v>0.16500000000000001</v>
      </c>
      <c r="AD9" s="43">
        <f>MEDIAN(B19:B20)</f>
        <v>0.14900000000000002</v>
      </c>
      <c r="AE9" s="43">
        <f t="shared" ref="AE9:AO9" si="4">MEDIAN(C19:C20)</f>
        <v>0.249</v>
      </c>
      <c r="AF9" s="43">
        <f t="shared" si="4"/>
        <v>0.2465</v>
      </c>
      <c r="AG9" s="43">
        <f t="shared" si="4"/>
        <v>0.27449999999999997</v>
      </c>
      <c r="AH9" s="43">
        <f t="shared" si="4"/>
        <v>0.35799999999999998</v>
      </c>
      <c r="AI9" s="43">
        <f t="shared" si="4"/>
        <v>0.23949999999999999</v>
      </c>
      <c r="AJ9" s="43">
        <f t="shared" si="4"/>
        <v>0.1285</v>
      </c>
      <c r="AK9" s="43">
        <f t="shared" si="4"/>
        <v>0.16949999999999998</v>
      </c>
      <c r="AL9" s="43">
        <f>MEDIAN(J19:J20)</f>
        <v>0.16949999999999998</v>
      </c>
      <c r="AM9" s="43">
        <f t="shared" si="4"/>
        <v>0.153</v>
      </c>
      <c r="AN9" s="43">
        <f t="shared" si="4"/>
        <v>0.23699999999999999</v>
      </c>
      <c r="AO9" s="43">
        <f t="shared" si="4"/>
        <v>0.1235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3.6999999999999998E-2</v>
      </c>
      <c r="L10" s="16">
        <v>0.29799999999999999</v>
      </c>
      <c r="M10" s="26">
        <v>0.187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3.9E-2</v>
      </c>
      <c r="Z10" s="16">
        <v>0.29199999999999998</v>
      </c>
      <c r="AA10" s="26">
        <v>0.187</v>
      </c>
      <c r="AD10" s="44">
        <f>MEDIAN(B21:B22)</f>
        <v>0.1295</v>
      </c>
      <c r="AE10" s="44">
        <f t="shared" ref="AE10:AN10" si="5">MEDIAN(C21:C22)</f>
        <v>0.13600000000000001</v>
      </c>
      <c r="AF10" s="44">
        <f t="shared" si="5"/>
        <v>0.15849999999999997</v>
      </c>
      <c r="AG10" s="44">
        <f t="shared" si="5"/>
        <v>0.23200000000000001</v>
      </c>
      <c r="AH10" s="44">
        <f t="shared" si="5"/>
        <v>0.28400000000000003</v>
      </c>
      <c r="AI10" s="44">
        <f t="shared" si="5"/>
        <v>0.25700000000000001</v>
      </c>
      <c r="AJ10" s="44">
        <f t="shared" si="5"/>
        <v>0.17799999999999999</v>
      </c>
      <c r="AK10" s="44">
        <f t="shared" si="5"/>
        <v>0.23100000000000001</v>
      </c>
      <c r="AL10" s="44">
        <f t="shared" si="5"/>
        <v>0.252</v>
      </c>
      <c r="AM10" s="44">
        <f t="shared" si="5"/>
        <v>0.1225</v>
      </c>
      <c r="AN10" s="44">
        <f t="shared" si="5"/>
        <v>0.247</v>
      </c>
      <c r="AO10" s="44">
        <f>MEDIAN(M21:M22)</f>
        <v>0.16899999999999998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0.17499999999999999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0.17599999999999999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1.6970562748477136E-2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1.5556349186104039E-2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0.2259116882454314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0.2226690475583121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134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263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0.16200000000000001</v>
      </c>
      <c r="C17" s="16">
        <v>0.2</v>
      </c>
      <c r="D17" s="16">
        <v>0.28000000000000003</v>
      </c>
      <c r="E17" s="16">
        <v>0.17899999999999999</v>
      </c>
      <c r="F17" s="16">
        <v>0.17599999999999999</v>
      </c>
      <c r="G17" s="16">
        <v>0.26600000000000001</v>
      </c>
      <c r="H17" s="16">
        <v>0.28899999999999998</v>
      </c>
      <c r="I17" s="16">
        <v>0.13200000000000001</v>
      </c>
      <c r="J17" s="16">
        <v>0.16500000000000001</v>
      </c>
      <c r="K17" s="16">
        <v>0.16600000000000001</v>
      </c>
      <c r="L17" s="16">
        <v>0.22900000000000001</v>
      </c>
      <c r="M17" s="16">
        <v>0.112</v>
      </c>
      <c r="O17" s="2" t="s">
        <v>1</v>
      </c>
      <c r="P17" s="16">
        <v>0.17799999999999999</v>
      </c>
      <c r="Q17" s="16">
        <v>0.23200000000000001</v>
      </c>
      <c r="R17" s="16">
        <v>0.23899999999999999</v>
      </c>
      <c r="S17" s="16">
        <v>0.28999999999999998</v>
      </c>
      <c r="T17" s="16">
        <v>0.26100000000000001</v>
      </c>
      <c r="U17" s="16">
        <v>0.113</v>
      </c>
      <c r="V17" s="16">
        <v>0.13800000000000001</v>
      </c>
      <c r="W17" s="16">
        <v>0.17799999999999999</v>
      </c>
      <c r="X17" s="16">
        <v>0.26500000000000001</v>
      </c>
      <c r="Y17" s="16">
        <v>0.20200000000000001</v>
      </c>
      <c r="Z17" s="16">
        <v>0.219</v>
      </c>
      <c r="AA17" s="16">
        <v>0.17799999999999999</v>
      </c>
      <c r="AD17" s="43">
        <f>MEDIAN(P3:P4)</f>
        <v>0.16949999999999998</v>
      </c>
      <c r="AE17" s="43">
        <f t="shared" ref="AE17:AO17" si="6">MEDIAN(Q3:Q4)</f>
        <v>0.26950000000000002</v>
      </c>
      <c r="AF17" s="43">
        <f t="shared" si="6"/>
        <v>0.23100000000000001</v>
      </c>
      <c r="AG17" s="43">
        <f t="shared" si="6"/>
        <v>0.2555</v>
      </c>
      <c r="AH17" s="43">
        <f t="shared" si="6"/>
        <v>0.2535</v>
      </c>
      <c r="AI17" s="43">
        <f t="shared" si="6"/>
        <v>0.221</v>
      </c>
      <c r="AJ17" s="43">
        <f t="shared" si="6"/>
        <v>0.13550000000000001</v>
      </c>
      <c r="AK17" s="43">
        <f t="shared" si="6"/>
        <v>0.15000000000000002</v>
      </c>
      <c r="AL17" s="43">
        <f t="shared" si="6"/>
        <v>0.14949999999999999</v>
      </c>
      <c r="AM17" s="43">
        <f t="shared" si="6"/>
        <v>0.23799999999999999</v>
      </c>
      <c r="AN17" s="43">
        <f t="shared" si="6"/>
        <v>0.13500000000000001</v>
      </c>
      <c r="AO17" s="43">
        <f t="shared" si="6"/>
        <v>0.14699999999999999</v>
      </c>
    </row>
    <row r="18" spans="1:41" ht="16">
      <c r="A18" s="2" t="s">
        <v>2</v>
      </c>
      <c r="B18" s="16">
        <v>0.152</v>
      </c>
      <c r="C18" s="16">
        <v>0.26300000000000001</v>
      </c>
      <c r="D18" s="16">
        <v>0.245</v>
      </c>
      <c r="E18" s="16">
        <v>0.17399999999999999</v>
      </c>
      <c r="F18" s="16">
        <v>0.13200000000000001</v>
      </c>
      <c r="G18" s="16">
        <v>0.23300000000000001</v>
      </c>
      <c r="H18" s="16">
        <v>0.23200000000000001</v>
      </c>
      <c r="I18" s="16">
        <v>0.13900000000000001</v>
      </c>
      <c r="J18" s="16">
        <v>0.14499999999999999</v>
      </c>
      <c r="K18" s="16">
        <v>0.129</v>
      </c>
      <c r="L18" s="16">
        <v>0.245</v>
      </c>
      <c r="M18" s="16">
        <v>0.13200000000000001</v>
      </c>
      <c r="O18" s="2" t="s">
        <v>2</v>
      </c>
      <c r="P18" s="16">
        <v>0.161</v>
      </c>
      <c r="Q18" s="16">
        <v>0.219</v>
      </c>
      <c r="R18" s="16">
        <v>0.219</v>
      </c>
      <c r="S18" s="16">
        <v>0.16600000000000001</v>
      </c>
      <c r="T18" s="16">
        <v>0.26500000000000001</v>
      </c>
      <c r="U18" s="16">
        <v>0.188</v>
      </c>
      <c r="V18" s="16">
        <v>0.19900000000000001</v>
      </c>
      <c r="W18" s="16">
        <v>0.13800000000000001</v>
      </c>
      <c r="X18" s="16">
        <v>0.28699999999999998</v>
      </c>
      <c r="Y18" s="16">
        <v>0.23799999999999999</v>
      </c>
      <c r="Z18" s="16">
        <v>0.249</v>
      </c>
      <c r="AA18" s="16">
        <v>0.16600000000000001</v>
      </c>
      <c r="AD18" s="43">
        <f>MEDIAN(P5:P6)</f>
        <v>0.126</v>
      </c>
      <c r="AE18" s="43">
        <f t="shared" ref="AE18:AO18" si="7">MEDIAN(Q5:Q6)</f>
        <v>0.152</v>
      </c>
      <c r="AF18" s="43">
        <f t="shared" si="7"/>
        <v>0.2215</v>
      </c>
      <c r="AG18" s="43">
        <f t="shared" si="7"/>
        <v>0.16450000000000001</v>
      </c>
      <c r="AH18" s="43">
        <f t="shared" si="7"/>
        <v>0.253</v>
      </c>
      <c r="AI18" s="43">
        <f t="shared" si="7"/>
        <v>0.1225</v>
      </c>
      <c r="AJ18" s="43">
        <f t="shared" si="7"/>
        <v>0.14900000000000002</v>
      </c>
      <c r="AK18" s="43">
        <f t="shared" si="7"/>
        <v>0.17050000000000001</v>
      </c>
      <c r="AL18" s="43">
        <f t="shared" si="7"/>
        <v>0.16349999999999998</v>
      </c>
      <c r="AM18" s="43">
        <f t="shared" si="7"/>
        <v>0.19350000000000001</v>
      </c>
      <c r="AN18" s="43">
        <f t="shared" si="7"/>
        <v>0.2445</v>
      </c>
      <c r="AO18" s="43">
        <f t="shared" si="7"/>
        <v>0.15100000000000002</v>
      </c>
    </row>
    <row r="19" spans="1:41" ht="17" thickBot="1">
      <c r="A19" s="2" t="s">
        <v>3</v>
      </c>
      <c r="B19" s="16">
        <v>0.16500000000000001</v>
      </c>
      <c r="C19" s="16">
        <v>0.23300000000000001</v>
      </c>
      <c r="D19" s="16">
        <v>0.23799999999999999</v>
      </c>
      <c r="E19" s="16">
        <v>0.28699999999999998</v>
      </c>
      <c r="F19" s="16">
        <v>0.33800000000000002</v>
      </c>
      <c r="G19" s="16">
        <v>0.249</v>
      </c>
      <c r="H19" s="16">
        <v>0.11899999999999999</v>
      </c>
      <c r="I19" s="16">
        <v>0.19</v>
      </c>
      <c r="J19" s="16">
        <v>0.161</v>
      </c>
      <c r="K19" s="16">
        <v>0.14499999999999999</v>
      </c>
      <c r="L19" s="16">
        <v>0.22900000000000001</v>
      </c>
      <c r="M19" s="16">
        <v>0.113</v>
      </c>
      <c r="O19" s="2" t="s">
        <v>3</v>
      </c>
      <c r="P19" s="16">
        <v>0.156</v>
      </c>
      <c r="Q19" s="16">
        <v>0.13900000000000001</v>
      </c>
      <c r="R19" s="16">
        <v>0.245</v>
      </c>
      <c r="S19" s="16">
        <v>0.22900000000000001</v>
      </c>
      <c r="T19" s="16">
        <v>0.23300000000000001</v>
      </c>
      <c r="U19" s="16">
        <v>0.218</v>
      </c>
      <c r="V19" s="16">
        <v>0.13200000000000001</v>
      </c>
      <c r="W19" s="16">
        <v>0.17799999999999999</v>
      </c>
      <c r="X19" s="16">
        <v>0.17799999999999999</v>
      </c>
      <c r="Y19" s="16">
        <v>0.189</v>
      </c>
      <c r="Z19" s="16">
        <v>0.23</v>
      </c>
      <c r="AA19" s="16">
        <v>0.13800000000000001</v>
      </c>
      <c r="AD19" s="44">
        <f>MEDIAN(P7:P8)</f>
        <v>0.14849999999999999</v>
      </c>
      <c r="AE19" s="44">
        <f t="shared" ref="AE19:AO19" si="8">MEDIAN(Q7:Q8)</f>
        <v>0.25950000000000001</v>
      </c>
      <c r="AF19" s="44">
        <f t="shared" si="8"/>
        <v>0.35499999999999998</v>
      </c>
      <c r="AG19" s="44">
        <f t="shared" si="8"/>
        <v>0.1895</v>
      </c>
      <c r="AH19" s="44">
        <f t="shared" si="8"/>
        <v>0.17799999999999999</v>
      </c>
      <c r="AI19" s="44">
        <f t="shared" si="8"/>
        <v>0.23200000000000001</v>
      </c>
      <c r="AJ19" s="44">
        <f t="shared" si="8"/>
        <v>0.13400000000000001</v>
      </c>
      <c r="AK19" s="44">
        <f t="shared" si="8"/>
        <v>0.25</v>
      </c>
      <c r="AL19" s="44">
        <f t="shared" si="8"/>
        <v>0.222</v>
      </c>
      <c r="AM19" s="44">
        <f t="shared" si="8"/>
        <v>0.185</v>
      </c>
      <c r="AN19" s="44">
        <f t="shared" si="8"/>
        <v>0.192</v>
      </c>
      <c r="AO19" s="44">
        <f t="shared" si="8"/>
        <v>0.1885</v>
      </c>
    </row>
    <row r="20" spans="1:41" ht="16">
      <c r="A20" s="2" t="s">
        <v>4</v>
      </c>
      <c r="B20" s="16">
        <v>0.13300000000000001</v>
      </c>
      <c r="C20" s="16">
        <v>0.26500000000000001</v>
      </c>
      <c r="D20" s="16">
        <v>0.255</v>
      </c>
      <c r="E20" s="16">
        <v>0.26200000000000001</v>
      </c>
      <c r="F20" s="16">
        <v>0.378</v>
      </c>
      <c r="G20" s="16">
        <v>0.23</v>
      </c>
      <c r="H20" s="16">
        <v>0.13800000000000001</v>
      </c>
      <c r="I20" s="16">
        <v>0.14899999999999999</v>
      </c>
      <c r="J20" s="16">
        <v>0.17799999999999999</v>
      </c>
      <c r="K20" s="16">
        <v>0.161</v>
      </c>
      <c r="L20" s="16">
        <v>0.245</v>
      </c>
      <c r="M20" s="16">
        <v>0.13400000000000001</v>
      </c>
      <c r="O20" s="2" t="s">
        <v>4</v>
      </c>
      <c r="P20" s="16">
        <v>0.11899999999999999</v>
      </c>
      <c r="Q20" s="16">
        <v>0.19</v>
      </c>
      <c r="R20" s="16">
        <v>0.26100000000000001</v>
      </c>
      <c r="S20" s="16">
        <v>0.245</v>
      </c>
      <c r="T20" s="16">
        <v>0.26500000000000001</v>
      </c>
      <c r="U20" s="16">
        <v>0.25900000000000001</v>
      </c>
      <c r="V20" s="16">
        <v>0.13300000000000001</v>
      </c>
      <c r="W20" s="16">
        <v>0.17100000000000001</v>
      </c>
      <c r="X20" s="16">
        <v>0.16500000000000001</v>
      </c>
      <c r="Y20" s="16">
        <v>0.11</v>
      </c>
      <c r="Z20" s="16">
        <v>0.23200000000000001</v>
      </c>
      <c r="AA20" s="16">
        <v>0.13200000000000001</v>
      </c>
    </row>
    <row r="21" spans="1:41" ht="17" thickBot="1">
      <c r="A21" s="2" t="s">
        <v>5</v>
      </c>
      <c r="B21" s="16">
        <v>0.13200000000000001</v>
      </c>
      <c r="C21" s="16">
        <v>0.123</v>
      </c>
      <c r="D21" s="16">
        <v>0.14499999999999999</v>
      </c>
      <c r="E21" s="16">
        <v>0.23200000000000001</v>
      </c>
      <c r="F21" s="16">
        <v>0.28899999999999998</v>
      </c>
      <c r="G21" s="16">
        <v>0.23799999999999999</v>
      </c>
      <c r="H21" s="16">
        <v>0.17799999999999999</v>
      </c>
      <c r="I21" s="16">
        <v>0.23</v>
      </c>
      <c r="J21" s="16">
        <v>0.27100000000000002</v>
      </c>
      <c r="K21" s="16">
        <v>0.13200000000000001</v>
      </c>
      <c r="L21" s="16">
        <v>0.26100000000000001</v>
      </c>
      <c r="M21" s="16">
        <v>0.16500000000000001</v>
      </c>
      <c r="O21" s="2" t="s">
        <v>5</v>
      </c>
      <c r="P21" s="16">
        <v>0.13800000000000001</v>
      </c>
      <c r="Q21" s="16">
        <v>0.249</v>
      </c>
      <c r="R21" s="16">
        <v>0.27700000000000002</v>
      </c>
      <c r="S21" s="16">
        <v>0.26200000000000001</v>
      </c>
      <c r="T21" s="16">
        <v>0.13300000000000001</v>
      </c>
      <c r="U21" s="16">
        <v>0.28899999999999998</v>
      </c>
      <c r="V21" s="16">
        <v>0.11600000000000001</v>
      </c>
      <c r="W21" s="16">
        <v>0.26500000000000001</v>
      </c>
      <c r="X21" s="16">
        <v>0.26600000000000001</v>
      </c>
      <c r="Y21" s="16">
        <v>0.27900000000000003</v>
      </c>
      <c r="Z21" s="16">
        <v>0.13200000000000001</v>
      </c>
      <c r="AA21" s="16">
        <v>0.156</v>
      </c>
    </row>
    <row r="22" spans="1:41" ht="16">
      <c r="A22" s="2" t="s">
        <v>6</v>
      </c>
      <c r="B22" s="16">
        <v>0.127</v>
      </c>
      <c r="C22" s="16">
        <v>0.14899999999999999</v>
      </c>
      <c r="D22" s="16">
        <v>0.17199999999999999</v>
      </c>
      <c r="E22" s="16">
        <v>0.23200000000000001</v>
      </c>
      <c r="F22" s="16">
        <v>0.27900000000000003</v>
      </c>
      <c r="G22" s="16">
        <v>0.27600000000000002</v>
      </c>
      <c r="H22" s="16">
        <v>0.17799999999999999</v>
      </c>
      <c r="I22" s="16">
        <v>0.23200000000000001</v>
      </c>
      <c r="J22" s="16">
        <v>0.23300000000000001</v>
      </c>
      <c r="K22" s="16">
        <v>0.113</v>
      </c>
      <c r="L22" s="16">
        <v>0.23300000000000001</v>
      </c>
      <c r="M22" s="16">
        <v>0.17299999999999999</v>
      </c>
      <c r="O22" s="2" t="s">
        <v>6</v>
      </c>
      <c r="P22" s="16">
        <v>0.17</v>
      </c>
      <c r="Q22" s="16">
        <v>0.23</v>
      </c>
      <c r="R22" s="16">
        <v>0.27100000000000002</v>
      </c>
      <c r="S22" s="16">
        <v>0.23200000000000001</v>
      </c>
      <c r="T22" s="16">
        <v>0.129</v>
      </c>
      <c r="U22" s="16">
        <v>0.25600000000000001</v>
      </c>
      <c r="V22" s="16">
        <v>0.159</v>
      </c>
      <c r="W22" s="16">
        <v>0.25600000000000001</v>
      </c>
      <c r="X22" s="16">
        <v>0.27800000000000002</v>
      </c>
      <c r="Y22" s="16">
        <v>0.249</v>
      </c>
      <c r="Z22" s="16">
        <v>0.17799999999999999</v>
      </c>
      <c r="AA22" s="16">
        <v>0.14299999999999999</v>
      </c>
      <c r="AD22" s="73" t="s">
        <v>182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4.2999999999999997E-2</v>
      </c>
      <c r="L23" s="16">
        <v>0.30199999999999999</v>
      </c>
      <c r="M23" s="26">
        <v>0.189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4.2000000000000003E-2</v>
      </c>
      <c r="Z23" s="16">
        <v>0.29199999999999998</v>
      </c>
      <c r="AA23" s="26">
        <v>0.182</v>
      </c>
      <c r="AD23" s="43">
        <f>MEDIAN(P17:P18)</f>
        <v>0.16949999999999998</v>
      </c>
      <c r="AE23" s="43">
        <f t="shared" ref="AE23:AN23" si="9">MEDIAN(Q17:Q18)</f>
        <v>0.22550000000000001</v>
      </c>
      <c r="AF23" s="43">
        <f t="shared" si="9"/>
        <v>0.22899999999999998</v>
      </c>
      <c r="AG23" s="43">
        <f t="shared" si="9"/>
        <v>0.22799999999999998</v>
      </c>
      <c r="AH23" s="43">
        <f t="shared" si="9"/>
        <v>0.26300000000000001</v>
      </c>
      <c r="AI23" s="43">
        <f t="shared" si="9"/>
        <v>0.15049999999999999</v>
      </c>
      <c r="AJ23" s="43">
        <f t="shared" si="9"/>
        <v>0.16850000000000001</v>
      </c>
      <c r="AK23" s="43">
        <f t="shared" si="9"/>
        <v>0.158</v>
      </c>
      <c r="AL23" s="43">
        <f t="shared" si="9"/>
        <v>0.27600000000000002</v>
      </c>
      <c r="AM23" s="43">
        <f t="shared" si="9"/>
        <v>0.22</v>
      </c>
      <c r="AN23" s="43">
        <f t="shared" si="9"/>
        <v>0.23399999999999999</v>
      </c>
      <c r="AO23" s="43">
        <f>MEDIAN(AA17:AA18)</f>
        <v>0.17199999999999999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3.7999999999999999E-2</v>
      </c>
      <c r="L24" s="16">
        <v>0.314</v>
      </c>
      <c r="M24" s="26">
        <v>0.16800000000000001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4.1000000000000002E-2</v>
      </c>
      <c r="Z24" s="16">
        <v>0.27200000000000002</v>
      </c>
      <c r="AA24" s="26">
        <v>0.161</v>
      </c>
      <c r="AD24" s="43">
        <f>MEDIAN(P19:P20)</f>
        <v>0.13750000000000001</v>
      </c>
      <c r="AE24" s="43">
        <f t="shared" ref="AE24:AN24" si="10">MEDIAN(Q19:Q20)</f>
        <v>0.16450000000000001</v>
      </c>
      <c r="AF24" s="43">
        <f t="shared" si="10"/>
        <v>0.253</v>
      </c>
      <c r="AG24" s="43">
        <f t="shared" si="10"/>
        <v>0.23699999999999999</v>
      </c>
      <c r="AH24" s="43">
        <f t="shared" si="10"/>
        <v>0.249</v>
      </c>
      <c r="AI24" s="43">
        <f t="shared" si="10"/>
        <v>0.23849999999999999</v>
      </c>
      <c r="AJ24" s="43">
        <f t="shared" si="10"/>
        <v>0.13250000000000001</v>
      </c>
      <c r="AK24" s="43">
        <f t="shared" si="10"/>
        <v>0.17449999999999999</v>
      </c>
      <c r="AL24" s="43">
        <f t="shared" si="10"/>
        <v>0.17149999999999999</v>
      </c>
      <c r="AM24" s="43">
        <f t="shared" si="10"/>
        <v>0.14949999999999999</v>
      </c>
      <c r="AN24" s="43">
        <f t="shared" si="10"/>
        <v>0.23100000000000001</v>
      </c>
      <c r="AO24" s="43">
        <f>MEDIAN(AA19:AA20)</f>
        <v>0.13500000000000001</v>
      </c>
    </row>
    <row r="25" spans="1:41" ht="16" thickBot="1">
      <c r="L25" s="77" t="s">
        <v>137</v>
      </c>
      <c r="M25" s="30">
        <f>MEDIAN(M23:M24)</f>
        <v>0.17849999999999999</v>
      </c>
      <c r="Z25" s="77" t="s">
        <v>137</v>
      </c>
      <c r="AA25" s="30">
        <f>MEDIAN(AA23:AA24)</f>
        <v>0.17149999999999999</v>
      </c>
      <c r="AD25" s="44">
        <f>MEDIAN(P21:P22)</f>
        <v>0.15400000000000003</v>
      </c>
      <c r="AE25" s="44">
        <f t="shared" ref="AE25:AN25" si="11">MEDIAN(Q21:Q22)</f>
        <v>0.23949999999999999</v>
      </c>
      <c r="AF25" s="44">
        <f t="shared" si="11"/>
        <v>0.27400000000000002</v>
      </c>
      <c r="AG25" s="44">
        <f t="shared" si="11"/>
        <v>0.247</v>
      </c>
      <c r="AH25" s="44">
        <f t="shared" si="11"/>
        <v>0.13100000000000001</v>
      </c>
      <c r="AI25" s="44">
        <f t="shared" si="11"/>
        <v>0.27249999999999996</v>
      </c>
      <c r="AJ25" s="44">
        <f t="shared" si="11"/>
        <v>0.13750000000000001</v>
      </c>
      <c r="AK25" s="44">
        <f t="shared" si="11"/>
        <v>0.26050000000000001</v>
      </c>
      <c r="AL25" s="44">
        <f t="shared" si="11"/>
        <v>0.27200000000000002</v>
      </c>
      <c r="AM25" s="44">
        <f t="shared" si="11"/>
        <v>0.26400000000000001</v>
      </c>
      <c r="AN25" s="44">
        <f t="shared" si="11"/>
        <v>0.155</v>
      </c>
      <c r="AO25" s="44">
        <f>MEDIAN(AA21:AA22)</f>
        <v>0.14949999999999999</v>
      </c>
    </row>
    <row r="26" spans="1:41" ht="15">
      <c r="L26" s="31" t="s">
        <v>49</v>
      </c>
      <c r="M26" s="32">
        <f>STDEV(M23:M24)</f>
        <v>1.4849242404917492E-2</v>
      </c>
      <c r="Z26" s="31" t="s">
        <v>49</v>
      </c>
      <c r="AA26" s="32">
        <f>STDEV(AA23:AA24)</f>
        <v>1.4849242404917492E-2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0.22304772721475247</v>
      </c>
      <c r="Z27" s="34" t="s">
        <v>44</v>
      </c>
      <c r="AA27" s="35">
        <f>AA25+(3*AA26)</f>
        <v>0.21604772721475246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workbookViewId="0">
      <selection activeCell="Q34" sqref="Q34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0.191</v>
      </c>
      <c r="C3" s="16">
        <v>0.12</v>
      </c>
      <c r="D3" s="16">
        <v>0.13200000000000001</v>
      </c>
      <c r="E3" s="16">
        <v>0.216</v>
      </c>
      <c r="F3" s="16">
        <v>0.13700000000000001</v>
      </c>
      <c r="G3" s="16">
        <v>0.13900000000000001</v>
      </c>
      <c r="H3" s="16">
        <v>0.123</v>
      </c>
      <c r="I3" s="16">
        <v>0.22700000000000001</v>
      </c>
      <c r="J3" s="16">
        <v>0.13100000000000001</v>
      </c>
      <c r="K3" s="16">
        <v>0.17899999999999999</v>
      </c>
      <c r="L3" s="16">
        <v>0.187</v>
      </c>
      <c r="M3" s="16">
        <v>0.13300000000000001</v>
      </c>
      <c r="P3" s="24">
        <f>MEDIAN(B3:B4)</f>
        <v>0.19500000000000001</v>
      </c>
      <c r="Q3" s="24">
        <f>MEDIAN(C3:C4)</f>
        <v>0.11799999999999999</v>
      </c>
      <c r="R3" s="24">
        <f>MEDIAN(D3:D4)</f>
        <v>0.14050000000000001</v>
      </c>
      <c r="S3" s="24">
        <f>MEDIAN(E3:E4)</f>
        <v>0.2155</v>
      </c>
      <c r="T3" s="24">
        <f>MEDIAN(F3:F4)</f>
        <v>0.14050000000000001</v>
      </c>
      <c r="U3" s="24">
        <f t="shared" ref="U3:Y3" si="0">MEDIAN(G3:G4)</f>
        <v>0.14550000000000002</v>
      </c>
      <c r="V3" s="24">
        <f t="shared" si="0"/>
        <v>0.128</v>
      </c>
      <c r="W3" s="24">
        <f t="shared" si="0"/>
        <v>0.223</v>
      </c>
      <c r="X3" s="24">
        <f t="shared" si="0"/>
        <v>0.13550000000000001</v>
      </c>
      <c r="Y3" s="24">
        <f t="shared" si="0"/>
        <v>0.17049999999999998</v>
      </c>
      <c r="Z3" s="24">
        <f>MEDIAN(L3:L4)</f>
        <v>0.17599999999999999</v>
      </c>
      <c r="AA3" s="24">
        <f>MEDIAN(M3:M4)</f>
        <v>0.161</v>
      </c>
    </row>
    <row r="4" spans="1:27" ht="16">
      <c r="A4" s="2" t="s">
        <v>2</v>
      </c>
      <c r="B4" s="16">
        <v>0.19900000000000001</v>
      </c>
      <c r="C4" s="16">
        <v>0.11600000000000001</v>
      </c>
      <c r="D4" s="16">
        <v>0.14899999999999999</v>
      </c>
      <c r="E4" s="16">
        <v>0.215</v>
      </c>
      <c r="F4" s="16">
        <v>0.14399999999999999</v>
      </c>
      <c r="G4" s="16">
        <v>0.152</v>
      </c>
      <c r="H4" s="16">
        <v>0.13300000000000001</v>
      </c>
      <c r="I4" s="16">
        <v>0.219</v>
      </c>
      <c r="J4" s="16">
        <v>0.14000000000000001</v>
      </c>
      <c r="K4" s="16">
        <v>0.16200000000000001</v>
      </c>
      <c r="L4" s="16">
        <v>0.16500000000000001</v>
      </c>
      <c r="M4" s="16">
        <v>0.189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0.20300000000000001</v>
      </c>
      <c r="C5" s="16">
        <v>0.188</v>
      </c>
      <c r="D5" s="16">
        <v>0.14299999999999999</v>
      </c>
      <c r="E5" s="16">
        <v>0.16400000000000001</v>
      </c>
      <c r="F5" s="16">
        <v>0.17799999999999999</v>
      </c>
      <c r="G5" s="16">
        <v>0.20499999999999999</v>
      </c>
      <c r="H5" s="16">
        <v>0.14899999999999999</v>
      </c>
      <c r="I5" s="16">
        <v>0.13200000000000001</v>
      </c>
      <c r="J5" s="16"/>
      <c r="K5" s="16"/>
      <c r="L5" s="16"/>
      <c r="M5" s="16"/>
      <c r="P5" s="24">
        <f>MEDIAN(B5:B6)</f>
        <v>0.20750000000000002</v>
      </c>
      <c r="Q5" s="24">
        <f t="shared" ref="Q5:V5" si="1">MEDIAN(C5:C6)</f>
        <v>0.18099999999999999</v>
      </c>
      <c r="R5" s="24">
        <f t="shared" si="1"/>
        <v>0.14899999999999999</v>
      </c>
      <c r="S5" s="24">
        <f t="shared" si="1"/>
        <v>0.158</v>
      </c>
      <c r="T5" s="24">
        <f>MEDIAN(F5:F6)</f>
        <v>0.1825</v>
      </c>
      <c r="U5" s="24">
        <f t="shared" si="1"/>
        <v>0.2185</v>
      </c>
      <c r="V5" s="24">
        <f t="shared" si="1"/>
        <v>0.14050000000000001</v>
      </c>
      <c r="W5" s="24">
        <f>MEDIAN(I5:I6)</f>
        <v>0.14000000000000001</v>
      </c>
      <c r="X5" s="24"/>
      <c r="Y5" s="24"/>
      <c r="Z5" s="15"/>
      <c r="AA5" s="15"/>
    </row>
    <row r="6" spans="1:27" ht="16">
      <c r="A6" s="2" t="s">
        <v>4</v>
      </c>
      <c r="B6" s="16">
        <v>0.21199999999999999</v>
      </c>
      <c r="C6" s="16">
        <v>0.17399999999999999</v>
      </c>
      <c r="D6" s="16">
        <v>0.155</v>
      </c>
      <c r="E6" s="16">
        <v>0.152</v>
      </c>
      <c r="F6" s="16">
        <v>0.187</v>
      </c>
      <c r="G6" s="16">
        <v>0.23200000000000001</v>
      </c>
      <c r="H6" s="16">
        <v>0.13200000000000001</v>
      </c>
      <c r="I6" s="16">
        <v>0.14799999999999999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0.14399999999999999</v>
      </c>
      <c r="C7" s="16">
        <v>0.13100000000000001</v>
      </c>
      <c r="D7" s="16">
        <v>0.17199999999999999</v>
      </c>
      <c r="E7" s="16">
        <v>0.122</v>
      </c>
      <c r="F7" s="16">
        <v>0.14399999999999999</v>
      </c>
      <c r="G7" s="16">
        <v>0.16200000000000001</v>
      </c>
      <c r="H7" s="16">
        <v>0.123</v>
      </c>
      <c r="I7" s="16">
        <v>0.16300000000000001</v>
      </c>
      <c r="J7" s="16">
        <v>0.17199999999999999</v>
      </c>
      <c r="K7" s="16">
        <v>0.127</v>
      </c>
      <c r="L7" s="16">
        <v>0.14499999999999999</v>
      </c>
      <c r="M7" s="16">
        <v>0.22</v>
      </c>
      <c r="P7" s="24">
        <f>MEDIAN(B7:B8)</f>
        <v>0.14349999999999999</v>
      </c>
      <c r="Q7" s="24">
        <f t="shared" ref="Q7:AA7" si="2">MEDIAN(C7:C8)</f>
        <v>0.13600000000000001</v>
      </c>
      <c r="R7" s="24">
        <f t="shared" si="2"/>
        <v>0.17599999999999999</v>
      </c>
      <c r="S7" s="24">
        <f>MEDIAN(E7:E8)</f>
        <v>0.13100000000000001</v>
      </c>
      <c r="T7" s="24">
        <f t="shared" si="2"/>
        <v>0.14599999999999999</v>
      </c>
      <c r="U7" s="24">
        <f t="shared" si="2"/>
        <v>0.158</v>
      </c>
      <c r="V7" s="24">
        <f t="shared" si="2"/>
        <v>0.121</v>
      </c>
      <c r="W7" s="24">
        <f>MEDIAN(I7:I8)</f>
        <v>0.16500000000000001</v>
      </c>
      <c r="X7" s="24">
        <f t="shared" si="2"/>
        <v>0.17549999999999999</v>
      </c>
      <c r="Y7" s="24">
        <f>MEDIAN(K7:K8)</f>
        <v>0.1295</v>
      </c>
      <c r="Z7" s="24">
        <f t="shared" si="2"/>
        <v>0.13850000000000001</v>
      </c>
      <c r="AA7" s="24">
        <f t="shared" si="2"/>
        <v>0.223</v>
      </c>
    </row>
    <row r="8" spans="1:27" ht="16">
      <c r="A8" s="2" t="s">
        <v>6</v>
      </c>
      <c r="B8" s="16">
        <v>0.14299999999999999</v>
      </c>
      <c r="C8" s="16">
        <v>0.14099999999999999</v>
      </c>
      <c r="D8" s="16">
        <v>0.18</v>
      </c>
      <c r="E8" s="16">
        <v>0.14000000000000001</v>
      </c>
      <c r="F8" s="16">
        <v>0.14799999999999999</v>
      </c>
      <c r="G8" s="16">
        <v>0.154</v>
      </c>
      <c r="H8" s="16">
        <v>0.11899999999999999</v>
      </c>
      <c r="I8" s="16">
        <v>0.16700000000000001</v>
      </c>
      <c r="J8" s="16">
        <v>0.17899999999999999</v>
      </c>
      <c r="K8" s="16">
        <v>0.13200000000000001</v>
      </c>
      <c r="L8" s="16">
        <v>0.13200000000000001</v>
      </c>
      <c r="M8" s="16">
        <v>0.22600000000000001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0.14599999999999999</v>
      </c>
      <c r="C9" s="16">
        <v>0.127</v>
      </c>
      <c r="D9" s="16">
        <v>0.19400000000000001</v>
      </c>
      <c r="E9" s="16">
        <v>0.223</v>
      </c>
      <c r="F9" s="16">
        <v>0.17399999999999999</v>
      </c>
      <c r="G9" s="16">
        <v>0.17399999999999999</v>
      </c>
      <c r="H9" s="16">
        <v>0.113</v>
      </c>
      <c r="I9" s="16">
        <v>0.16900000000000001</v>
      </c>
      <c r="J9" s="16"/>
      <c r="K9" s="16">
        <v>4.1000000000000002E-2</v>
      </c>
      <c r="L9" s="16">
        <v>0.33400000000000002</v>
      </c>
      <c r="M9" s="26">
        <v>0.182</v>
      </c>
      <c r="P9" s="24">
        <f>MEDIAN(B9:B10)</f>
        <v>0.14899999999999999</v>
      </c>
      <c r="Q9" s="24">
        <f>MEDIAN(C9:C10)</f>
        <v>0.1285</v>
      </c>
      <c r="R9" s="24">
        <f t="shared" ref="R9:W9" si="3">MEDIAN(D9:D10)</f>
        <v>0.188</v>
      </c>
      <c r="S9" s="24">
        <f t="shared" si="3"/>
        <v>0.221</v>
      </c>
      <c r="T9" s="24">
        <f t="shared" si="3"/>
        <v>0.18049999999999999</v>
      </c>
      <c r="U9" s="24">
        <f t="shared" si="3"/>
        <v>0.18049999999999999</v>
      </c>
      <c r="V9" s="24">
        <f t="shared" si="3"/>
        <v>0.1095</v>
      </c>
      <c r="W9" s="24">
        <f t="shared" si="3"/>
        <v>0.1615</v>
      </c>
      <c r="X9" s="15"/>
      <c r="Y9" s="15"/>
      <c r="Z9" s="15"/>
      <c r="AA9" s="15"/>
    </row>
    <row r="10" spans="1:27" ht="17" thickBot="1">
      <c r="A10" s="2" t="s">
        <v>8</v>
      </c>
      <c r="B10" s="16">
        <v>0.152</v>
      </c>
      <c r="C10" s="16">
        <v>0.13</v>
      </c>
      <c r="D10" s="16">
        <v>0.182</v>
      </c>
      <c r="E10" s="16">
        <v>0.219</v>
      </c>
      <c r="F10" s="16">
        <v>0.187</v>
      </c>
      <c r="G10" s="16">
        <v>0.187</v>
      </c>
      <c r="H10" s="16">
        <v>0.106</v>
      </c>
      <c r="I10" s="16">
        <v>0.154</v>
      </c>
      <c r="J10" s="16"/>
      <c r="K10" s="16">
        <v>3.9E-2</v>
      </c>
      <c r="L10" s="16">
        <v>0.39900000000000002</v>
      </c>
      <c r="M10" s="26">
        <v>0.156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0.16899999999999998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1.8384776310850233E-2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0.22415432893255069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0.19</v>
      </c>
      <c r="C17" s="16">
        <v>0.153</v>
      </c>
      <c r="D17" s="16">
        <v>0.17799999999999999</v>
      </c>
      <c r="E17" s="16">
        <v>0.152</v>
      </c>
      <c r="F17" s="16">
        <v>0.193</v>
      </c>
      <c r="G17" s="16">
        <v>0.11600000000000001</v>
      </c>
      <c r="H17" s="16">
        <v>0.189</v>
      </c>
      <c r="I17" s="16">
        <v>0.13200000000000001</v>
      </c>
      <c r="J17" s="16">
        <v>0.188</v>
      </c>
      <c r="K17" s="16">
        <v>0.19900000000000001</v>
      </c>
      <c r="L17" s="16">
        <v>0.187</v>
      </c>
      <c r="M17" s="16">
        <v>0.11799999999999999</v>
      </c>
      <c r="P17" s="24">
        <f>MEDIAN(B17:B18)</f>
        <v>0.186</v>
      </c>
      <c r="Q17" s="24">
        <f>MEDIAN(C17:C18)</f>
        <v>0.157</v>
      </c>
      <c r="R17" s="24">
        <f>MEDIAN(D17:D18)</f>
        <v>0.1865</v>
      </c>
      <c r="S17" s="24">
        <f>MEDIAN(E17:E18)</f>
        <v>0.16599999999999998</v>
      </c>
      <c r="T17" s="24">
        <f>MEDIAN(F17:F18)</f>
        <v>0.1865</v>
      </c>
      <c r="U17" s="24">
        <f t="shared" ref="U17:Y17" si="4">MEDIAN(G17:G18)</f>
        <v>0.11699999999999999</v>
      </c>
      <c r="V17" s="24">
        <f t="shared" si="4"/>
        <v>0.17149999999999999</v>
      </c>
      <c r="W17" s="24">
        <f t="shared" si="4"/>
        <v>0.13250000000000001</v>
      </c>
      <c r="X17" s="24">
        <f>MEDIAN(J17:J18)</f>
        <v>0.18099999999999999</v>
      </c>
      <c r="Y17" s="24">
        <f t="shared" si="4"/>
        <v>0.17649999999999999</v>
      </c>
      <c r="Z17" s="24">
        <f>MEDIAN(L17:L18)</f>
        <v>0.17599999999999999</v>
      </c>
      <c r="AA17" s="24">
        <f>MEDIAN(M17:M18)</f>
        <v>0.1525</v>
      </c>
    </row>
    <row r="18" spans="1:27" ht="16">
      <c r="A18" s="2" t="s">
        <v>2</v>
      </c>
      <c r="B18" s="16">
        <v>0.182</v>
      </c>
      <c r="C18" s="16">
        <v>0.161</v>
      </c>
      <c r="D18" s="16">
        <v>0.19500000000000001</v>
      </c>
      <c r="E18" s="16">
        <v>0.18</v>
      </c>
      <c r="F18" s="16">
        <v>0.18</v>
      </c>
      <c r="G18" s="16">
        <v>0.11799999999999999</v>
      </c>
      <c r="H18" s="16">
        <v>0.154</v>
      </c>
      <c r="I18" s="16">
        <v>0.13300000000000001</v>
      </c>
      <c r="J18" s="16">
        <v>0.17399999999999999</v>
      </c>
      <c r="K18" s="16">
        <v>0.154</v>
      </c>
      <c r="L18" s="16">
        <v>0.16500000000000001</v>
      </c>
      <c r="M18" s="16">
        <v>0.187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0.13100000000000001</v>
      </c>
      <c r="C19" s="16">
        <v>0.18099999999999999</v>
      </c>
      <c r="D19" s="16">
        <v>0.14299999999999999</v>
      </c>
      <c r="E19" s="16">
        <v>0.14099999999999999</v>
      </c>
      <c r="F19" s="16">
        <v>0.13100000000000001</v>
      </c>
      <c r="G19" s="16">
        <v>0.18099999999999999</v>
      </c>
      <c r="H19" s="16">
        <v>0.14599999999999999</v>
      </c>
      <c r="I19" s="16">
        <v>0.129</v>
      </c>
      <c r="J19" s="16"/>
      <c r="K19" s="16"/>
      <c r="L19" s="16"/>
      <c r="M19" s="16"/>
      <c r="P19" s="24">
        <f>MEDIAN(B19:B20)</f>
        <v>0.129</v>
      </c>
      <c r="Q19" s="24">
        <f t="shared" ref="Q19:V19" si="5">MEDIAN(C19:C20)</f>
        <v>0.16299999999999998</v>
      </c>
      <c r="R19" s="24">
        <f t="shared" si="5"/>
        <v>0.13750000000000001</v>
      </c>
      <c r="S19" s="24">
        <f t="shared" si="5"/>
        <v>0.16399999999999998</v>
      </c>
      <c r="T19" s="24">
        <f t="shared" si="5"/>
        <v>0.13600000000000001</v>
      </c>
      <c r="U19" s="24">
        <f t="shared" si="5"/>
        <v>0.16</v>
      </c>
      <c r="V19" s="24">
        <f t="shared" si="5"/>
        <v>0.13450000000000001</v>
      </c>
      <c r="W19" s="24">
        <f>MEDIAN(I19:I20)</f>
        <v>0.128</v>
      </c>
      <c r="X19" s="24"/>
      <c r="Y19" s="24"/>
      <c r="Z19" s="15"/>
      <c r="AA19" s="15"/>
    </row>
    <row r="20" spans="1:27" ht="16">
      <c r="A20" s="2" t="s">
        <v>4</v>
      </c>
      <c r="B20" s="16">
        <v>0.127</v>
      </c>
      <c r="C20" s="16">
        <v>0.14499999999999999</v>
      </c>
      <c r="D20" s="16">
        <v>0.13200000000000001</v>
      </c>
      <c r="E20" s="16">
        <v>0.187</v>
      </c>
      <c r="F20" s="16">
        <v>0.14099999999999999</v>
      </c>
      <c r="G20" s="16">
        <v>0.13900000000000001</v>
      </c>
      <c r="H20" s="16">
        <v>0.123</v>
      </c>
      <c r="I20" s="16">
        <v>0.127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0.13200000000000001</v>
      </c>
      <c r="C21" s="16">
        <v>0.13200000000000001</v>
      </c>
      <c r="D21" s="16">
        <v>0.122</v>
      </c>
      <c r="E21" s="16">
        <v>0.14399999999999999</v>
      </c>
      <c r="F21" s="16">
        <v>0.127</v>
      </c>
      <c r="G21" s="16">
        <v>0.14299999999999999</v>
      </c>
      <c r="H21" s="16">
        <v>0.127</v>
      </c>
      <c r="I21" s="16">
        <v>0.123</v>
      </c>
      <c r="J21" s="16">
        <v>0.13200000000000001</v>
      </c>
      <c r="K21" s="16">
        <v>0.13200000000000001</v>
      </c>
      <c r="L21" s="16">
        <v>0.14399999999999999</v>
      </c>
      <c r="M21" s="16">
        <v>0.13100000000000001</v>
      </c>
      <c r="P21" s="24">
        <f>MEDIAN(B21:B22)</f>
        <v>0.14700000000000002</v>
      </c>
      <c r="Q21" s="24">
        <f t="shared" ref="Q21:AA21" si="6">MEDIAN(C21:C22)</f>
        <v>0.13250000000000001</v>
      </c>
      <c r="R21" s="24">
        <f t="shared" si="6"/>
        <v>0.128</v>
      </c>
      <c r="S21" s="24">
        <f t="shared" si="6"/>
        <v>0.14349999999999999</v>
      </c>
      <c r="T21" s="24">
        <f t="shared" si="6"/>
        <v>0.1285</v>
      </c>
      <c r="U21" s="24">
        <f t="shared" si="6"/>
        <v>0.14349999999999999</v>
      </c>
      <c r="V21" s="24">
        <f t="shared" si="6"/>
        <v>0.154</v>
      </c>
      <c r="W21" s="24">
        <f t="shared" si="6"/>
        <v>0.13450000000000001</v>
      </c>
      <c r="X21" s="24">
        <f t="shared" si="6"/>
        <v>0.14700000000000002</v>
      </c>
      <c r="Y21" s="24">
        <f t="shared" si="6"/>
        <v>0.13250000000000001</v>
      </c>
      <c r="Z21" s="24">
        <f t="shared" si="6"/>
        <v>0.14349999999999999</v>
      </c>
      <c r="AA21" s="24">
        <f t="shared" si="6"/>
        <v>0.13600000000000001</v>
      </c>
    </row>
    <row r="22" spans="1:27" ht="16">
      <c r="A22" s="2" t="s">
        <v>6</v>
      </c>
      <c r="B22" s="16">
        <v>0.16200000000000001</v>
      </c>
      <c r="C22" s="16">
        <v>0.13300000000000001</v>
      </c>
      <c r="D22" s="16">
        <v>0.13400000000000001</v>
      </c>
      <c r="E22" s="16">
        <v>0.14299999999999999</v>
      </c>
      <c r="F22" s="16">
        <v>0.13</v>
      </c>
      <c r="G22" s="16">
        <v>0.14399999999999999</v>
      </c>
      <c r="H22" s="16">
        <v>0.18099999999999999</v>
      </c>
      <c r="I22" s="16">
        <v>0.14599999999999999</v>
      </c>
      <c r="J22" s="16">
        <v>0.16200000000000001</v>
      </c>
      <c r="K22" s="16">
        <v>0.13300000000000001</v>
      </c>
      <c r="L22" s="16">
        <v>0.14299999999999999</v>
      </c>
      <c r="M22" s="16">
        <v>0.14099999999999999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0.16400000000000001</v>
      </c>
      <c r="C23" s="16">
        <v>0.153</v>
      </c>
      <c r="D23" s="16">
        <v>0.159</v>
      </c>
      <c r="E23" s="16">
        <v>0.14599999999999999</v>
      </c>
      <c r="F23" s="16">
        <v>0.127</v>
      </c>
      <c r="G23" s="16">
        <v>0.14499999999999999</v>
      </c>
      <c r="H23" s="16">
        <v>0.13200000000000001</v>
      </c>
      <c r="I23" s="16">
        <v>0.123</v>
      </c>
      <c r="J23" s="16"/>
      <c r="K23" s="16">
        <v>4.2000000000000003E-2</v>
      </c>
      <c r="L23" s="16">
        <v>0.379</v>
      </c>
      <c r="M23" s="26">
        <v>0.13300000000000001</v>
      </c>
      <c r="P23" s="24">
        <f>MEDIAN(B23:B24)</f>
        <v>0.153</v>
      </c>
      <c r="Q23" s="24">
        <f t="shared" ref="Q23:V23" si="7">MEDIAN(C23:C24)</f>
        <v>0.156</v>
      </c>
      <c r="R23" s="24">
        <f t="shared" si="7"/>
        <v>0.16999999999999998</v>
      </c>
      <c r="S23" s="24">
        <f t="shared" si="7"/>
        <v>0.13950000000000001</v>
      </c>
      <c r="T23" s="24">
        <f t="shared" si="7"/>
        <v>0.1295</v>
      </c>
      <c r="U23" s="24">
        <f t="shared" si="7"/>
        <v>0.13850000000000001</v>
      </c>
      <c r="V23" s="24">
        <f t="shared" si="7"/>
        <v>0.127</v>
      </c>
      <c r="W23" s="24">
        <f>MEDIAN(I23:I24)</f>
        <v>0.125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0.14199999999999999</v>
      </c>
      <c r="C24" s="16">
        <v>0.159</v>
      </c>
      <c r="D24" s="16">
        <v>0.18099999999999999</v>
      </c>
      <c r="E24" s="16">
        <v>0.13300000000000001</v>
      </c>
      <c r="F24" s="16">
        <v>0.13200000000000001</v>
      </c>
      <c r="G24" s="16">
        <v>0.13200000000000001</v>
      </c>
      <c r="H24" s="16">
        <v>0.122</v>
      </c>
      <c r="I24" s="16">
        <v>0.127</v>
      </c>
      <c r="J24" s="16"/>
      <c r="K24" s="16">
        <v>3.4000000000000002E-2</v>
      </c>
      <c r="L24" s="16">
        <v>0.38700000000000001</v>
      </c>
      <c r="M24" s="26">
        <v>0.154</v>
      </c>
    </row>
    <row r="25" spans="1:27" ht="15">
      <c r="L25" s="29"/>
      <c r="M25" s="30">
        <f>MEDIAN(M23:M24)</f>
        <v>0.14350000000000002</v>
      </c>
    </row>
    <row r="26" spans="1:27" ht="15">
      <c r="L26" s="31"/>
      <c r="M26" s="32">
        <f>STDEV(M23:M24)</f>
        <v>1.4849242404917492E-2</v>
      </c>
    </row>
    <row r="27" spans="1:27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0.18804772721475249</v>
      </c>
    </row>
    <row r="29" spans="1:27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</row>
    <row r="30" spans="1:27">
      <c r="A30" s="15" t="s">
        <v>1</v>
      </c>
      <c r="B30" s="15" t="s">
        <v>223</v>
      </c>
      <c r="C30" s="15" t="s">
        <v>224</v>
      </c>
      <c r="D30" s="15" t="s">
        <v>225</v>
      </c>
      <c r="E30" s="15" t="s">
        <v>226</v>
      </c>
      <c r="F30" s="15" t="s">
        <v>227</v>
      </c>
      <c r="G30" s="15" t="s">
        <v>228</v>
      </c>
      <c r="H30" s="15" t="s">
        <v>229</v>
      </c>
      <c r="I30" s="15" t="s">
        <v>230</v>
      </c>
      <c r="J30" s="15" t="s">
        <v>231</v>
      </c>
      <c r="K30" s="15" t="s">
        <v>232</v>
      </c>
      <c r="L30" s="15" t="s">
        <v>233</v>
      </c>
      <c r="M30" s="15" t="s">
        <v>234</v>
      </c>
    </row>
    <row r="31" spans="1:27">
      <c r="A31" s="15" t="s">
        <v>2</v>
      </c>
      <c r="B31" s="15" t="s">
        <v>223</v>
      </c>
      <c r="C31" s="15" t="s">
        <v>224</v>
      </c>
      <c r="D31" s="15" t="s">
        <v>225</v>
      </c>
      <c r="E31" s="15" t="s">
        <v>226</v>
      </c>
      <c r="F31" s="15" t="s">
        <v>227</v>
      </c>
      <c r="G31" s="15" t="s">
        <v>228</v>
      </c>
      <c r="H31" s="15" t="s">
        <v>229</v>
      </c>
      <c r="I31" s="15" t="s">
        <v>230</v>
      </c>
      <c r="J31" s="15" t="s">
        <v>231</v>
      </c>
      <c r="K31" s="15" t="s">
        <v>232</v>
      </c>
      <c r="L31" s="15" t="s">
        <v>233</v>
      </c>
      <c r="M31" s="15" t="s">
        <v>234</v>
      </c>
    </row>
    <row r="32" spans="1:27">
      <c r="A32" s="15" t="s">
        <v>3</v>
      </c>
      <c r="B32" s="15" t="s">
        <v>235</v>
      </c>
      <c r="C32" s="15" t="s">
        <v>236</v>
      </c>
      <c r="D32" s="15" t="s">
        <v>237</v>
      </c>
      <c r="E32" s="15" t="s">
        <v>238</v>
      </c>
      <c r="F32" s="15" t="s">
        <v>239</v>
      </c>
      <c r="G32" s="15" t="s">
        <v>240</v>
      </c>
      <c r="H32" s="15" t="s">
        <v>241</v>
      </c>
      <c r="I32" s="15" t="s">
        <v>242</v>
      </c>
      <c r="J32" s="15"/>
      <c r="K32" s="15"/>
      <c r="L32" s="15"/>
      <c r="M32" s="15"/>
    </row>
    <row r="33" spans="1:13">
      <c r="A33" s="15" t="s">
        <v>4</v>
      </c>
      <c r="B33" s="15" t="s">
        <v>235</v>
      </c>
      <c r="C33" s="15" t="s">
        <v>236</v>
      </c>
      <c r="D33" s="15" t="s">
        <v>237</v>
      </c>
      <c r="E33" s="15" t="s">
        <v>238</v>
      </c>
      <c r="F33" s="15" t="s">
        <v>239</v>
      </c>
      <c r="G33" s="15" t="s">
        <v>240</v>
      </c>
      <c r="H33" s="15" t="s">
        <v>241</v>
      </c>
      <c r="I33" s="15" t="s">
        <v>242</v>
      </c>
      <c r="J33" s="15"/>
      <c r="K33" s="15"/>
      <c r="L33" s="15"/>
      <c r="M33" s="15"/>
    </row>
    <row r="34" spans="1:13">
      <c r="A34" s="15" t="s">
        <v>5</v>
      </c>
      <c r="B34" s="15" t="s">
        <v>223</v>
      </c>
      <c r="C34" s="15" t="s">
        <v>224</v>
      </c>
      <c r="D34" s="15" t="s">
        <v>225</v>
      </c>
      <c r="E34" s="15" t="s">
        <v>226</v>
      </c>
      <c r="F34" s="15" t="s">
        <v>227</v>
      </c>
      <c r="G34" s="15" t="s">
        <v>228</v>
      </c>
      <c r="H34" s="15" t="s">
        <v>229</v>
      </c>
      <c r="I34" s="15" t="s">
        <v>230</v>
      </c>
      <c r="J34" s="15" t="s">
        <v>231</v>
      </c>
      <c r="K34" s="15" t="s">
        <v>232</v>
      </c>
      <c r="L34" s="15" t="s">
        <v>233</v>
      </c>
      <c r="M34" s="15" t="s">
        <v>234</v>
      </c>
    </row>
    <row r="35" spans="1:13">
      <c r="A35" s="15" t="s">
        <v>6</v>
      </c>
      <c r="B35" s="15" t="s">
        <v>223</v>
      </c>
      <c r="C35" s="15" t="s">
        <v>224</v>
      </c>
      <c r="D35" s="15" t="s">
        <v>225</v>
      </c>
      <c r="E35" s="15" t="s">
        <v>226</v>
      </c>
      <c r="F35" s="15" t="s">
        <v>227</v>
      </c>
      <c r="G35" s="15" t="s">
        <v>228</v>
      </c>
      <c r="H35" s="15" t="s">
        <v>229</v>
      </c>
      <c r="I35" s="15" t="s">
        <v>230</v>
      </c>
      <c r="J35" s="15" t="s">
        <v>231</v>
      </c>
      <c r="K35" s="15" t="s">
        <v>232</v>
      </c>
      <c r="L35" s="15" t="s">
        <v>233</v>
      </c>
      <c r="M35" s="15" t="s">
        <v>234</v>
      </c>
    </row>
    <row r="36" spans="1:13">
      <c r="A36" s="15" t="s">
        <v>7</v>
      </c>
      <c r="B36" s="15" t="s">
        <v>235</v>
      </c>
      <c r="C36" s="15" t="s">
        <v>236</v>
      </c>
      <c r="D36" s="15" t="s">
        <v>237</v>
      </c>
      <c r="E36" s="15" t="s">
        <v>238</v>
      </c>
      <c r="F36" s="15" t="s">
        <v>239</v>
      </c>
      <c r="G36" s="15" t="s">
        <v>240</v>
      </c>
      <c r="H36" s="15" t="s">
        <v>241</v>
      </c>
      <c r="I36" s="15" t="s">
        <v>242</v>
      </c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 t="s">
        <v>235</v>
      </c>
      <c r="C37" s="15" t="s">
        <v>236</v>
      </c>
      <c r="D37" s="15" t="s">
        <v>237</v>
      </c>
      <c r="E37" s="15" t="s">
        <v>238</v>
      </c>
      <c r="F37" s="15" t="s">
        <v>239</v>
      </c>
      <c r="G37" s="15" t="s">
        <v>240</v>
      </c>
      <c r="H37" s="15" t="s">
        <v>241</v>
      </c>
      <c r="I37" s="15" t="s">
        <v>242</v>
      </c>
      <c r="J37" s="15"/>
      <c r="K37" s="15" t="s">
        <v>60</v>
      </c>
      <c r="L37" s="15" t="s">
        <v>61</v>
      </c>
      <c r="M37" s="15" t="s">
        <v>62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workbookViewId="0">
      <selection activeCell="AB12" sqref="AB12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180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264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0.1885</v>
      </c>
      <c r="AE2" s="37">
        <f t="shared" ref="AE2:AO2" si="0">MEDIAN(C3:C4)</f>
        <v>0.1545</v>
      </c>
      <c r="AF2" s="37">
        <f t="shared" si="0"/>
        <v>0.22849999999999998</v>
      </c>
      <c r="AG2" s="37">
        <f t="shared" si="0"/>
        <v>0.16949999999999998</v>
      </c>
      <c r="AH2" s="37">
        <f t="shared" si="0"/>
        <v>0.16949999999999998</v>
      </c>
      <c r="AI2" s="37">
        <f t="shared" si="0"/>
        <v>0.22949999999999998</v>
      </c>
      <c r="AJ2" s="37">
        <f t="shared" si="0"/>
        <v>0.22850000000000001</v>
      </c>
      <c r="AK2" s="37">
        <f t="shared" si="0"/>
        <v>0.17099999999999999</v>
      </c>
      <c r="AL2" s="37">
        <f t="shared" si="0"/>
        <v>0.19600000000000001</v>
      </c>
      <c r="AM2" s="37">
        <f t="shared" si="0"/>
        <v>0.1145</v>
      </c>
      <c r="AN2" s="37">
        <f t="shared" si="0"/>
        <v>0.18049999999999999</v>
      </c>
      <c r="AO2" s="37">
        <f t="shared" si="0"/>
        <v>0.125</v>
      </c>
    </row>
    <row r="3" spans="1:41" ht="16">
      <c r="A3" s="2" t="s">
        <v>1</v>
      </c>
      <c r="B3" s="16">
        <v>0.19900000000000001</v>
      </c>
      <c r="C3" s="16">
        <v>0.123</v>
      </c>
      <c r="D3" s="16">
        <v>0.219</v>
      </c>
      <c r="E3" s="16">
        <v>0.19</v>
      </c>
      <c r="F3" s="16">
        <v>0.19</v>
      </c>
      <c r="G3" s="16">
        <v>0.28699999999999998</v>
      </c>
      <c r="H3" s="16">
        <v>0.27800000000000002</v>
      </c>
      <c r="I3" s="16">
        <v>0.189</v>
      </c>
      <c r="J3" s="16">
        <v>0.19900000000000001</v>
      </c>
      <c r="K3" s="16">
        <v>0.113</v>
      </c>
      <c r="L3" s="16">
        <v>0.23799999999999999</v>
      </c>
      <c r="M3" s="16">
        <v>0.127</v>
      </c>
      <c r="O3" s="2" t="s">
        <v>1</v>
      </c>
      <c r="P3" s="16">
        <v>0.13300000000000001</v>
      </c>
      <c r="Q3" s="16">
        <v>0.17100000000000001</v>
      </c>
      <c r="R3" s="16">
        <v>0.129</v>
      </c>
      <c r="S3" s="16">
        <v>0.27200000000000002</v>
      </c>
      <c r="T3" s="16">
        <v>0.17100000000000001</v>
      </c>
      <c r="U3" s="16">
        <v>0.122</v>
      </c>
      <c r="V3" s="16">
        <v>0.13200000000000001</v>
      </c>
      <c r="W3" s="16">
        <v>0.16900000000000001</v>
      </c>
      <c r="X3" s="16">
        <v>0.28100000000000003</v>
      </c>
      <c r="Y3" s="16">
        <v>0.26200000000000001</v>
      </c>
      <c r="Z3" s="16">
        <v>0.16300000000000001</v>
      </c>
      <c r="AA3" s="16">
        <v>0.126</v>
      </c>
      <c r="AD3" s="37">
        <f>MEDIAN(B5:B6)</f>
        <v>0.16699999999999998</v>
      </c>
      <c r="AE3" s="37">
        <f t="shared" ref="AE3:AO3" si="1">MEDIAN(C5:C6)</f>
        <v>0.17549999999999999</v>
      </c>
      <c r="AF3" s="37">
        <f t="shared" si="1"/>
        <v>0.33350000000000002</v>
      </c>
      <c r="AG3" s="37">
        <f t="shared" si="1"/>
        <v>0.23399999999999999</v>
      </c>
      <c r="AH3" s="37">
        <f t="shared" si="1"/>
        <v>0.23399999999999999</v>
      </c>
      <c r="AI3" s="37">
        <f t="shared" si="1"/>
        <v>0.20300000000000001</v>
      </c>
      <c r="AJ3" s="37">
        <f t="shared" si="1"/>
        <v>0.188</v>
      </c>
      <c r="AK3" s="37">
        <f t="shared" si="1"/>
        <v>0.14300000000000002</v>
      </c>
      <c r="AL3" s="37">
        <f t="shared" si="1"/>
        <v>0.154</v>
      </c>
      <c r="AM3" s="37">
        <f t="shared" si="1"/>
        <v>0.128</v>
      </c>
      <c r="AN3" s="37">
        <f t="shared" si="1"/>
        <v>0.159</v>
      </c>
      <c r="AO3" s="37">
        <f t="shared" si="1"/>
        <v>0.18</v>
      </c>
    </row>
    <row r="4" spans="1:41" ht="17" thickBot="1">
      <c r="A4" s="2" t="s">
        <v>2</v>
      </c>
      <c r="B4" s="16">
        <v>0.17799999999999999</v>
      </c>
      <c r="C4" s="16">
        <v>0.186</v>
      </c>
      <c r="D4" s="16">
        <v>0.23799999999999999</v>
      </c>
      <c r="E4" s="16">
        <v>0.14899999999999999</v>
      </c>
      <c r="F4" s="16">
        <v>0.14899999999999999</v>
      </c>
      <c r="G4" s="16">
        <v>0.17199999999999999</v>
      </c>
      <c r="H4" s="16">
        <v>0.17899999999999999</v>
      </c>
      <c r="I4" s="16">
        <v>0.153</v>
      </c>
      <c r="J4" s="16">
        <v>0.193</v>
      </c>
      <c r="K4" s="16">
        <v>0.11600000000000001</v>
      </c>
      <c r="L4" s="16">
        <v>0.123</v>
      </c>
      <c r="M4" s="16">
        <v>0.123</v>
      </c>
      <c r="O4" s="2" t="s">
        <v>2</v>
      </c>
      <c r="P4" s="16">
        <v>0.129</v>
      </c>
      <c r="Q4" s="16">
        <v>0.16600000000000001</v>
      </c>
      <c r="R4" s="16">
        <v>0.13300000000000001</v>
      </c>
      <c r="S4" s="16">
        <v>0.23</v>
      </c>
      <c r="T4" s="16">
        <v>0.129</v>
      </c>
      <c r="U4" s="16">
        <v>0.13400000000000001</v>
      </c>
      <c r="V4" s="16">
        <v>0.13300000000000001</v>
      </c>
      <c r="W4" s="16">
        <v>0.13800000000000001</v>
      </c>
      <c r="X4" s="16">
        <v>0.22900000000000001</v>
      </c>
      <c r="Y4" s="16">
        <v>0.21199999999999999</v>
      </c>
      <c r="Z4" s="16">
        <v>0.155</v>
      </c>
      <c r="AA4" s="16">
        <v>0.13800000000000001</v>
      </c>
      <c r="AD4" s="39">
        <f>MEDIAN(B7:B8)</f>
        <v>0.2505</v>
      </c>
      <c r="AE4" s="39">
        <f t="shared" ref="AE4:AN4" si="2">MEDIAN(C7:C8)</f>
        <v>0.222</v>
      </c>
      <c r="AF4" s="39">
        <f t="shared" si="2"/>
        <v>0.1225</v>
      </c>
      <c r="AG4" s="39">
        <f t="shared" si="2"/>
        <v>0.251</v>
      </c>
      <c r="AH4" s="39">
        <f t="shared" si="2"/>
        <v>0.15250000000000002</v>
      </c>
      <c r="AI4" s="39">
        <f t="shared" si="2"/>
        <v>0.16349999999999998</v>
      </c>
      <c r="AJ4" s="39">
        <f t="shared" si="2"/>
        <v>0.17899999999999999</v>
      </c>
      <c r="AK4" s="39">
        <f t="shared" si="2"/>
        <v>0.249</v>
      </c>
      <c r="AL4" s="39">
        <f t="shared" si="2"/>
        <v>0.13200000000000001</v>
      </c>
      <c r="AM4" s="39">
        <f t="shared" si="2"/>
        <v>0.17849999999999999</v>
      </c>
      <c r="AN4" s="39">
        <f t="shared" si="2"/>
        <v>0.20600000000000002</v>
      </c>
      <c r="AO4" s="39">
        <f>MEDIAN(M7:M8)</f>
        <v>0.16700000000000001</v>
      </c>
    </row>
    <row r="5" spans="1:41" ht="16">
      <c r="A5" s="2" t="s">
        <v>3</v>
      </c>
      <c r="B5" s="16">
        <v>0.14399999999999999</v>
      </c>
      <c r="C5" s="16">
        <v>0.17199999999999999</v>
      </c>
      <c r="D5" s="16">
        <v>0.378</v>
      </c>
      <c r="E5" s="16">
        <v>0.23</v>
      </c>
      <c r="F5" s="16">
        <v>0.23</v>
      </c>
      <c r="G5" s="16">
        <v>0.17399999999999999</v>
      </c>
      <c r="H5" s="16">
        <v>0.14799999999999999</v>
      </c>
      <c r="I5" s="16">
        <v>0.159</v>
      </c>
      <c r="J5" s="16">
        <v>0.16300000000000001</v>
      </c>
      <c r="K5" s="16">
        <v>0.123</v>
      </c>
      <c r="L5" s="16">
        <v>0.186</v>
      </c>
      <c r="M5" s="16">
        <v>0.17899999999999999</v>
      </c>
      <c r="O5" s="2" t="s">
        <v>3</v>
      </c>
      <c r="P5" s="16">
        <v>0.14399999999999999</v>
      </c>
      <c r="Q5" s="16">
        <v>0.17199999999999999</v>
      </c>
      <c r="R5" s="16">
        <v>0.124</v>
      </c>
      <c r="S5" s="16">
        <v>0.14099999999999999</v>
      </c>
      <c r="T5" s="16">
        <v>0.191</v>
      </c>
      <c r="U5" s="16">
        <v>0.123</v>
      </c>
      <c r="V5" s="16">
        <v>0.16600000000000001</v>
      </c>
      <c r="W5" s="16">
        <v>0.17199999999999999</v>
      </c>
      <c r="X5" s="16">
        <v>0.19900000000000001</v>
      </c>
      <c r="Y5" s="16">
        <v>0.123</v>
      </c>
      <c r="Z5" s="16">
        <v>0.27500000000000002</v>
      </c>
      <c r="AA5" s="16">
        <v>0.16400000000000001</v>
      </c>
    </row>
    <row r="6" spans="1:41" ht="17" thickBot="1">
      <c r="A6" s="2" t="s">
        <v>4</v>
      </c>
      <c r="B6" s="16">
        <v>0.19</v>
      </c>
      <c r="C6" s="16">
        <v>0.17899999999999999</v>
      </c>
      <c r="D6" s="16">
        <v>0.28899999999999998</v>
      </c>
      <c r="E6" s="16">
        <v>0.23799999999999999</v>
      </c>
      <c r="F6" s="16">
        <v>0.23799999999999999</v>
      </c>
      <c r="G6" s="16">
        <v>0.23200000000000001</v>
      </c>
      <c r="H6" s="16">
        <v>0.22800000000000001</v>
      </c>
      <c r="I6" s="16">
        <v>0.127</v>
      </c>
      <c r="J6" s="16">
        <v>0.14499999999999999</v>
      </c>
      <c r="K6" s="16">
        <v>0.13300000000000001</v>
      </c>
      <c r="L6" s="16">
        <v>0.13200000000000001</v>
      </c>
      <c r="M6" s="16">
        <v>0.18099999999999999</v>
      </c>
      <c r="O6" s="2" t="s">
        <v>4</v>
      </c>
      <c r="P6" s="16">
        <v>0.192</v>
      </c>
      <c r="Q6" s="16">
        <v>0.17899999999999999</v>
      </c>
      <c r="R6" s="16">
        <v>0.11899999999999999</v>
      </c>
      <c r="S6" s="16">
        <v>0.192</v>
      </c>
      <c r="T6" s="16">
        <v>0.17799999999999999</v>
      </c>
      <c r="U6" s="16">
        <v>0.186</v>
      </c>
      <c r="V6" s="16">
        <v>0.13800000000000001</v>
      </c>
      <c r="W6" s="16">
        <v>0.17399999999999999</v>
      </c>
      <c r="X6" s="16">
        <v>0.17799999999999999</v>
      </c>
      <c r="Y6" s="16">
        <v>0.186</v>
      </c>
      <c r="Z6" s="16">
        <v>0.26500000000000001</v>
      </c>
      <c r="AA6" s="16">
        <v>0.155</v>
      </c>
    </row>
    <row r="7" spans="1:41" ht="16">
      <c r="A7" s="2" t="s">
        <v>5</v>
      </c>
      <c r="B7" s="16">
        <v>0.23200000000000001</v>
      </c>
      <c r="C7" s="16">
        <v>0.22800000000000001</v>
      </c>
      <c r="D7" s="16">
        <v>0.13200000000000001</v>
      </c>
      <c r="E7" s="16">
        <v>0.26900000000000002</v>
      </c>
      <c r="F7" s="16">
        <v>0.17100000000000001</v>
      </c>
      <c r="G7" s="16">
        <v>0.17899999999999999</v>
      </c>
      <c r="H7" s="16">
        <v>0.186</v>
      </c>
      <c r="I7" s="16">
        <v>0.26500000000000001</v>
      </c>
      <c r="J7" s="16">
        <v>0.13200000000000001</v>
      </c>
      <c r="K7" s="16">
        <v>0.17899999999999999</v>
      </c>
      <c r="L7" s="16">
        <v>0.184</v>
      </c>
      <c r="M7" s="16">
        <v>0.16600000000000001</v>
      </c>
      <c r="O7" s="2" t="s">
        <v>5</v>
      </c>
      <c r="P7" s="16">
        <v>0.16700000000000001</v>
      </c>
      <c r="Q7" s="16">
        <v>0.14199999999999999</v>
      </c>
      <c r="R7" s="16">
        <v>0.13800000000000001</v>
      </c>
      <c r="S7" s="16">
        <v>0.14899999999999999</v>
      </c>
      <c r="T7" s="16">
        <v>0.14399999999999999</v>
      </c>
      <c r="U7" s="16">
        <v>0.17199999999999999</v>
      </c>
      <c r="V7" s="16">
        <v>0.14199999999999999</v>
      </c>
      <c r="W7" s="16">
        <v>0.23200000000000001</v>
      </c>
      <c r="X7" s="16">
        <v>0.22800000000000001</v>
      </c>
      <c r="Y7" s="16">
        <v>0.28899999999999998</v>
      </c>
      <c r="Z7" s="16">
        <v>0.216</v>
      </c>
      <c r="AA7" s="16">
        <v>0.20200000000000001</v>
      </c>
      <c r="AD7" s="73" t="s">
        <v>181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0.26900000000000002</v>
      </c>
      <c r="C8" s="16">
        <v>0.216</v>
      </c>
      <c r="D8" s="16">
        <v>0.113</v>
      </c>
      <c r="E8" s="16">
        <v>0.23300000000000001</v>
      </c>
      <c r="F8" s="16">
        <v>0.13400000000000001</v>
      </c>
      <c r="G8" s="16">
        <v>0.14799999999999999</v>
      </c>
      <c r="H8" s="16">
        <v>0.17199999999999999</v>
      </c>
      <c r="I8" s="16">
        <v>0.23300000000000001</v>
      </c>
      <c r="J8" s="16">
        <v>0.13200000000000001</v>
      </c>
      <c r="K8" s="16">
        <v>0.17799999999999999</v>
      </c>
      <c r="L8" s="16">
        <v>0.22800000000000001</v>
      </c>
      <c r="M8" s="16">
        <v>0.16800000000000001</v>
      </c>
      <c r="O8" s="2" t="s">
        <v>6</v>
      </c>
      <c r="P8" s="16">
        <v>0.151</v>
      </c>
      <c r="Q8" s="16">
        <v>0.152</v>
      </c>
      <c r="R8" s="16">
        <v>0.17199999999999999</v>
      </c>
      <c r="S8" s="16">
        <v>0.13100000000000001</v>
      </c>
      <c r="T8" s="16">
        <v>0.19</v>
      </c>
      <c r="U8" s="16">
        <v>0.17899999999999999</v>
      </c>
      <c r="V8" s="16">
        <v>0.12</v>
      </c>
      <c r="W8" s="16">
        <v>0.26900000000000002</v>
      </c>
      <c r="X8" s="16">
        <v>0.216</v>
      </c>
      <c r="Y8" s="16">
        <v>0.23200000000000001</v>
      </c>
      <c r="Z8" s="16">
        <v>0.27800000000000002</v>
      </c>
      <c r="AA8" s="16">
        <v>0.19900000000000001</v>
      </c>
      <c r="AD8" s="43">
        <f>MEDIAN(B17:B18)</f>
        <v>0.13200000000000001</v>
      </c>
      <c r="AE8" s="43">
        <f t="shared" ref="AE8:AO8" si="3">MEDIAN(C17:C18)</f>
        <v>0.128</v>
      </c>
      <c r="AF8" s="43">
        <f t="shared" si="3"/>
        <v>0.14750000000000002</v>
      </c>
      <c r="AG8" s="43">
        <f t="shared" si="3"/>
        <v>0.17</v>
      </c>
      <c r="AH8" s="43">
        <f t="shared" si="3"/>
        <v>0.22550000000000001</v>
      </c>
      <c r="AI8" s="43">
        <f t="shared" si="3"/>
        <v>0.16450000000000001</v>
      </c>
      <c r="AJ8" s="43">
        <f t="shared" si="3"/>
        <v>0.20300000000000001</v>
      </c>
      <c r="AK8" s="43">
        <f t="shared" si="3"/>
        <v>0.13550000000000001</v>
      </c>
      <c r="AL8" s="43">
        <f t="shared" si="3"/>
        <v>0.1885</v>
      </c>
      <c r="AM8" s="43">
        <f t="shared" si="3"/>
        <v>0.184</v>
      </c>
      <c r="AN8" s="43">
        <f t="shared" si="3"/>
        <v>0.20250000000000001</v>
      </c>
      <c r="AO8" s="43">
        <f t="shared" si="3"/>
        <v>0.1585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3.1E-2</v>
      </c>
      <c r="L9" s="16">
        <v>0.26100000000000001</v>
      </c>
      <c r="M9" s="26">
        <v>0.16800000000000001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4.2000000000000003E-2</v>
      </c>
      <c r="Z9" s="16">
        <v>0.28999999999999998</v>
      </c>
      <c r="AA9" s="26">
        <v>0.17499999999999999</v>
      </c>
      <c r="AD9" s="43">
        <f>MEDIAN(B19:B20)</f>
        <v>0.1555</v>
      </c>
      <c r="AE9" s="43">
        <f t="shared" ref="AE9:AO9" si="4">MEDIAN(C19:C20)</f>
        <v>0.151</v>
      </c>
      <c r="AF9" s="43">
        <f t="shared" si="4"/>
        <v>0.13300000000000001</v>
      </c>
      <c r="AG9" s="43">
        <f t="shared" si="4"/>
        <v>0.26800000000000002</v>
      </c>
      <c r="AH9" s="43">
        <f t="shared" si="4"/>
        <v>0.308</v>
      </c>
      <c r="AI9" s="43">
        <f t="shared" si="4"/>
        <v>0.1895</v>
      </c>
      <c r="AJ9" s="43">
        <f t="shared" si="4"/>
        <v>0.158</v>
      </c>
      <c r="AK9" s="43">
        <f t="shared" si="4"/>
        <v>0.17299999999999999</v>
      </c>
      <c r="AL9" s="43">
        <f>MEDIAN(J19:J20)</f>
        <v>0.16349999999999998</v>
      </c>
      <c r="AM9" s="43">
        <f t="shared" si="4"/>
        <v>0.18</v>
      </c>
      <c r="AN9" s="43">
        <f t="shared" si="4"/>
        <v>0.20300000000000001</v>
      </c>
      <c r="AO9" s="43">
        <f t="shared" si="4"/>
        <v>0.188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3.5000000000000003E-2</v>
      </c>
      <c r="L10" s="16">
        <v>0.27700000000000002</v>
      </c>
      <c r="M10" s="26">
        <v>0.17699999999999999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3.7999999999999999E-2</v>
      </c>
      <c r="Z10" s="16">
        <v>0.29199999999999998</v>
      </c>
      <c r="AA10" s="26">
        <v>0.184</v>
      </c>
      <c r="AD10" s="44">
        <f>MEDIAN(B21:B22)</f>
        <v>0.15949999999999998</v>
      </c>
      <c r="AE10" s="44">
        <f t="shared" ref="AE10:AN10" si="5">MEDIAN(C21:C22)</f>
        <v>0.17799999999999999</v>
      </c>
      <c r="AF10" s="44">
        <f t="shared" si="5"/>
        <v>0.129</v>
      </c>
      <c r="AG10" s="44">
        <f t="shared" si="5"/>
        <v>0.23200000000000001</v>
      </c>
      <c r="AH10" s="44">
        <f t="shared" si="5"/>
        <v>0.28400000000000003</v>
      </c>
      <c r="AI10" s="44">
        <f t="shared" si="5"/>
        <v>0.25700000000000001</v>
      </c>
      <c r="AJ10" s="44">
        <f t="shared" si="5"/>
        <v>0.17799999999999999</v>
      </c>
      <c r="AK10" s="44">
        <f t="shared" si="5"/>
        <v>0.2505</v>
      </c>
      <c r="AL10" s="44">
        <f t="shared" si="5"/>
        <v>0.222</v>
      </c>
      <c r="AM10" s="44">
        <f t="shared" si="5"/>
        <v>0.1225</v>
      </c>
      <c r="AN10" s="44">
        <f t="shared" si="5"/>
        <v>0.128</v>
      </c>
      <c r="AO10" s="44">
        <f>MEDIAN(M21:M22)</f>
        <v>0.159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0.17249999999999999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0.17949999999999999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6.3639610306789138E-3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6.3639610306789329E-3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0.19159188309203673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0.19859188309203679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134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263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0.13100000000000001</v>
      </c>
      <c r="C17" s="16">
        <v>0.129</v>
      </c>
      <c r="D17" s="16">
        <v>0.16200000000000001</v>
      </c>
      <c r="E17" s="16">
        <v>0.17100000000000001</v>
      </c>
      <c r="F17" s="16">
        <v>0.23200000000000001</v>
      </c>
      <c r="G17" s="16">
        <v>0.13900000000000001</v>
      </c>
      <c r="H17" s="16">
        <v>0.245</v>
      </c>
      <c r="I17" s="16">
        <v>0.13200000000000001</v>
      </c>
      <c r="J17" s="16">
        <v>0.19900000000000001</v>
      </c>
      <c r="K17" s="16">
        <v>0.188</v>
      </c>
      <c r="L17" s="16">
        <v>0.23300000000000001</v>
      </c>
      <c r="M17" s="16">
        <v>0.13800000000000001</v>
      </c>
      <c r="O17" s="2" t="s">
        <v>1</v>
      </c>
      <c r="P17" s="16">
        <v>0.16200000000000001</v>
      </c>
      <c r="Q17" s="16">
        <v>0.124</v>
      </c>
      <c r="R17" s="16">
        <v>0.19900000000000001</v>
      </c>
      <c r="S17" s="16">
        <v>0.123</v>
      </c>
      <c r="T17" s="16">
        <v>0.26400000000000001</v>
      </c>
      <c r="U17" s="16">
        <v>0.188</v>
      </c>
      <c r="V17" s="16">
        <v>0.23300000000000001</v>
      </c>
      <c r="W17" s="16">
        <v>0.13800000000000001</v>
      </c>
      <c r="X17" s="16">
        <v>0.24399999999999999</v>
      </c>
      <c r="Y17" s="16">
        <v>0.186</v>
      </c>
      <c r="Z17" s="16">
        <v>0.16500000000000001</v>
      </c>
      <c r="AA17" s="16">
        <v>0.11</v>
      </c>
      <c r="AD17" s="43">
        <f>MEDIAN(P3:P4)</f>
        <v>0.13100000000000001</v>
      </c>
      <c r="AE17" s="43">
        <f t="shared" ref="AE17:AO17" si="6">MEDIAN(Q3:Q4)</f>
        <v>0.16850000000000001</v>
      </c>
      <c r="AF17" s="43">
        <f t="shared" si="6"/>
        <v>0.13100000000000001</v>
      </c>
      <c r="AG17" s="43">
        <f t="shared" si="6"/>
        <v>0.251</v>
      </c>
      <c r="AH17" s="43">
        <f t="shared" si="6"/>
        <v>0.15000000000000002</v>
      </c>
      <c r="AI17" s="43">
        <f t="shared" si="6"/>
        <v>0.128</v>
      </c>
      <c r="AJ17" s="43">
        <f t="shared" si="6"/>
        <v>0.13250000000000001</v>
      </c>
      <c r="AK17" s="43">
        <f t="shared" si="6"/>
        <v>0.15350000000000003</v>
      </c>
      <c r="AL17" s="43">
        <f t="shared" si="6"/>
        <v>0.255</v>
      </c>
      <c r="AM17" s="43">
        <f t="shared" si="6"/>
        <v>0.23699999999999999</v>
      </c>
      <c r="AN17" s="43">
        <f t="shared" si="6"/>
        <v>0.159</v>
      </c>
      <c r="AO17" s="43">
        <f t="shared" si="6"/>
        <v>0.13200000000000001</v>
      </c>
    </row>
    <row r="18" spans="1:41" ht="16">
      <c r="A18" s="2" t="s">
        <v>2</v>
      </c>
      <c r="B18" s="16">
        <v>0.13300000000000001</v>
      </c>
      <c r="C18" s="16">
        <v>0.127</v>
      </c>
      <c r="D18" s="16">
        <v>0.13300000000000001</v>
      </c>
      <c r="E18" s="16">
        <v>0.16900000000000001</v>
      </c>
      <c r="F18" s="16">
        <v>0.219</v>
      </c>
      <c r="G18" s="16">
        <v>0.19</v>
      </c>
      <c r="H18" s="16">
        <v>0.161</v>
      </c>
      <c r="I18" s="16">
        <v>0.13900000000000001</v>
      </c>
      <c r="J18" s="16">
        <v>0.17799999999999999</v>
      </c>
      <c r="K18" s="16">
        <v>0.18</v>
      </c>
      <c r="L18" s="16">
        <v>0.17199999999999999</v>
      </c>
      <c r="M18" s="16">
        <v>0.17899999999999999</v>
      </c>
      <c r="O18" s="2" t="s">
        <v>2</v>
      </c>
      <c r="P18" s="16">
        <v>0.161</v>
      </c>
      <c r="Q18" s="16">
        <v>0.17199999999999999</v>
      </c>
      <c r="R18" s="16">
        <v>0.17899999999999999</v>
      </c>
      <c r="S18" s="16">
        <v>0.186</v>
      </c>
      <c r="T18" s="16">
        <v>0.255</v>
      </c>
      <c r="U18" s="16">
        <v>0.18</v>
      </c>
      <c r="V18" s="16">
        <v>0.26500000000000001</v>
      </c>
      <c r="W18" s="16">
        <v>0.16400000000000001</v>
      </c>
      <c r="X18" s="16">
        <v>0.28499999999999998</v>
      </c>
      <c r="Y18" s="16">
        <v>0.17199999999999999</v>
      </c>
      <c r="Z18" s="16">
        <v>0.16600000000000001</v>
      </c>
      <c r="AA18" s="16">
        <v>0.17899999999999999</v>
      </c>
      <c r="AD18" s="43">
        <f>MEDIAN(P5:P6)</f>
        <v>0.16799999999999998</v>
      </c>
      <c r="AE18" s="43">
        <f t="shared" ref="AE18:AO18" si="7">MEDIAN(Q5:Q6)</f>
        <v>0.17549999999999999</v>
      </c>
      <c r="AF18" s="43">
        <f t="shared" si="7"/>
        <v>0.1215</v>
      </c>
      <c r="AG18" s="43">
        <f t="shared" si="7"/>
        <v>0.16649999999999998</v>
      </c>
      <c r="AH18" s="43">
        <f t="shared" si="7"/>
        <v>0.1845</v>
      </c>
      <c r="AI18" s="43">
        <f t="shared" si="7"/>
        <v>0.1545</v>
      </c>
      <c r="AJ18" s="43">
        <f t="shared" si="7"/>
        <v>0.15200000000000002</v>
      </c>
      <c r="AK18" s="43">
        <f t="shared" si="7"/>
        <v>0.17299999999999999</v>
      </c>
      <c r="AL18" s="43">
        <f t="shared" si="7"/>
        <v>0.1885</v>
      </c>
      <c r="AM18" s="43">
        <f t="shared" si="7"/>
        <v>0.1545</v>
      </c>
      <c r="AN18" s="43">
        <f t="shared" si="7"/>
        <v>0.27</v>
      </c>
      <c r="AO18" s="43">
        <f t="shared" si="7"/>
        <v>0.1595</v>
      </c>
    </row>
    <row r="19" spans="1:41" ht="17" thickBot="1">
      <c r="A19" s="2" t="s">
        <v>3</v>
      </c>
      <c r="B19" s="16">
        <v>0.14099999999999999</v>
      </c>
      <c r="C19" s="16">
        <v>0.123</v>
      </c>
      <c r="D19" s="16">
        <v>0.129</v>
      </c>
      <c r="E19" s="16">
        <v>0.28100000000000003</v>
      </c>
      <c r="F19" s="16">
        <v>0.23799999999999999</v>
      </c>
      <c r="G19" s="16">
        <v>0.14899999999999999</v>
      </c>
      <c r="H19" s="16">
        <v>0.17799999999999999</v>
      </c>
      <c r="I19" s="16">
        <v>0.17199999999999999</v>
      </c>
      <c r="J19" s="16">
        <v>0.17899999999999999</v>
      </c>
      <c r="K19" s="16">
        <v>0.17100000000000001</v>
      </c>
      <c r="L19" s="16">
        <v>0.17399999999999999</v>
      </c>
      <c r="M19" s="16">
        <v>0.14799999999999999</v>
      </c>
      <c r="O19" s="2" t="s">
        <v>3</v>
      </c>
      <c r="P19" s="16">
        <v>0.14099999999999999</v>
      </c>
      <c r="Q19" s="16">
        <v>0.17399999999999999</v>
      </c>
      <c r="R19" s="16">
        <v>0.14799999999999999</v>
      </c>
      <c r="S19" s="16">
        <v>0.17199999999999999</v>
      </c>
      <c r="T19" s="16">
        <v>0.13800000000000001</v>
      </c>
      <c r="U19" s="16">
        <v>0.129</v>
      </c>
      <c r="V19" s="16">
        <v>0.112</v>
      </c>
      <c r="W19" s="16">
        <v>0.155</v>
      </c>
      <c r="X19" s="16">
        <v>0.17599999999999999</v>
      </c>
      <c r="Y19" s="16">
        <v>0.17899999999999999</v>
      </c>
      <c r="Z19" s="16">
        <v>0.123</v>
      </c>
      <c r="AA19" s="16">
        <v>0.13800000000000001</v>
      </c>
      <c r="AD19" s="44">
        <f>MEDIAN(P7:P8)</f>
        <v>0.159</v>
      </c>
      <c r="AE19" s="44">
        <f t="shared" ref="AE19:AO19" si="8">MEDIAN(Q7:Q8)</f>
        <v>0.14699999999999999</v>
      </c>
      <c r="AF19" s="44">
        <f t="shared" si="8"/>
        <v>0.155</v>
      </c>
      <c r="AG19" s="44">
        <f t="shared" si="8"/>
        <v>0.14000000000000001</v>
      </c>
      <c r="AH19" s="44">
        <f t="shared" si="8"/>
        <v>0.16699999999999998</v>
      </c>
      <c r="AI19" s="44">
        <f t="shared" si="8"/>
        <v>0.17549999999999999</v>
      </c>
      <c r="AJ19" s="44">
        <f t="shared" si="8"/>
        <v>0.13100000000000001</v>
      </c>
      <c r="AK19" s="44">
        <f t="shared" si="8"/>
        <v>0.2505</v>
      </c>
      <c r="AL19" s="44">
        <f t="shared" si="8"/>
        <v>0.222</v>
      </c>
      <c r="AM19" s="44">
        <f t="shared" si="8"/>
        <v>0.26050000000000001</v>
      </c>
      <c r="AN19" s="44">
        <f t="shared" si="8"/>
        <v>0.247</v>
      </c>
      <c r="AO19" s="44">
        <f t="shared" si="8"/>
        <v>0.20050000000000001</v>
      </c>
    </row>
    <row r="20" spans="1:41" ht="16">
      <c r="A20" s="2" t="s">
        <v>4</v>
      </c>
      <c r="B20" s="16">
        <v>0.17</v>
      </c>
      <c r="C20" s="16">
        <v>0.17899999999999999</v>
      </c>
      <c r="D20" s="16">
        <v>0.13700000000000001</v>
      </c>
      <c r="E20" s="16">
        <v>0.255</v>
      </c>
      <c r="F20" s="16">
        <v>0.378</v>
      </c>
      <c r="G20" s="16">
        <v>0.23</v>
      </c>
      <c r="H20" s="16">
        <v>0.13800000000000001</v>
      </c>
      <c r="I20" s="16">
        <v>0.17399999999999999</v>
      </c>
      <c r="J20" s="16">
        <v>0.14799999999999999</v>
      </c>
      <c r="K20" s="16">
        <v>0.189</v>
      </c>
      <c r="L20" s="16">
        <v>0.23200000000000001</v>
      </c>
      <c r="M20" s="16">
        <v>0.22800000000000001</v>
      </c>
      <c r="O20" s="2" t="s">
        <v>4</v>
      </c>
      <c r="P20" s="16">
        <v>0.11899999999999999</v>
      </c>
      <c r="Q20" s="16">
        <v>0.13200000000000001</v>
      </c>
      <c r="R20" s="16">
        <v>0.128</v>
      </c>
      <c r="S20" s="16">
        <v>0.17899999999999999</v>
      </c>
      <c r="T20" s="16">
        <v>0.16200000000000001</v>
      </c>
      <c r="U20" s="16">
        <v>0.19900000000000001</v>
      </c>
      <c r="V20" s="16">
        <v>0.123</v>
      </c>
      <c r="W20" s="16">
        <v>0.17499999999999999</v>
      </c>
      <c r="X20" s="16">
        <v>0.16400000000000001</v>
      </c>
      <c r="Y20" s="16">
        <v>0.11</v>
      </c>
      <c r="Z20" s="16">
        <v>0.13</v>
      </c>
      <c r="AA20" s="16">
        <v>0.129</v>
      </c>
    </row>
    <row r="21" spans="1:41" ht="17" thickBot="1">
      <c r="A21" s="2" t="s">
        <v>5</v>
      </c>
      <c r="B21" s="16">
        <v>0.17299999999999999</v>
      </c>
      <c r="C21" s="16">
        <v>0.18099999999999999</v>
      </c>
      <c r="D21" s="16">
        <v>0.13100000000000001</v>
      </c>
      <c r="E21" s="16">
        <v>0.23200000000000001</v>
      </c>
      <c r="F21" s="16">
        <v>0.28899999999999998</v>
      </c>
      <c r="G21" s="16">
        <v>0.23799999999999999</v>
      </c>
      <c r="H21" s="16">
        <v>0.17799999999999999</v>
      </c>
      <c r="I21" s="16">
        <v>0.23200000000000001</v>
      </c>
      <c r="J21" s="16">
        <v>0.22800000000000001</v>
      </c>
      <c r="K21" s="16">
        <v>0.13200000000000001</v>
      </c>
      <c r="L21" s="16">
        <v>0.123</v>
      </c>
      <c r="M21" s="16">
        <v>0.186</v>
      </c>
      <c r="O21" s="2" t="s">
        <v>5</v>
      </c>
      <c r="P21" s="16">
        <v>0.13800000000000001</v>
      </c>
      <c r="Q21" s="16">
        <v>0.26900000000000002</v>
      </c>
      <c r="R21" s="16">
        <v>0.11600000000000001</v>
      </c>
      <c r="S21" s="16">
        <v>0.26200000000000001</v>
      </c>
      <c r="T21" s="16">
        <v>0.13600000000000001</v>
      </c>
      <c r="U21" s="16">
        <v>0.17799999999999999</v>
      </c>
      <c r="V21" s="16">
        <v>0.186</v>
      </c>
      <c r="W21" s="16">
        <v>0.26500000000000001</v>
      </c>
      <c r="X21" s="16">
        <v>0.26</v>
      </c>
      <c r="Y21" s="16">
        <v>0.27900000000000003</v>
      </c>
      <c r="Z21" s="16">
        <v>0.13200000000000001</v>
      </c>
      <c r="AA21" s="16">
        <v>0.156</v>
      </c>
    </row>
    <row r="22" spans="1:41" ht="16">
      <c r="A22" s="2" t="s">
        <v>6</v>
      </c>
      <c r="B22" s="49">
        <v>0.14599999999999999</v>
      </c>
      <c r="C22" s="49">
        <v>0.17499999999999999</v>
      </c>
      <c r="D22" s="16">
        <v>0.127</v>
      </c>
      <c r="E22" s="16">
        <v>0.23200000000000001</v>
      </c>
      <c r="F22" s="16">
        <v>0.27900000000000003</v>
      </c>
      <c r="G22" s="16">
        <v>0.27600000000000002</v>
      </c>
      <c r="H22" s="16">
        <v>0.17799999999999999</v>
      </c>
      <c r="I22" s="16">
        <v>0.26900000000000002</v>
      </c>
      <c r="J22" s="16">
        <v>0.216</v>
      </c>
      <c r="K22" s="16">
        <v>0.113</v>
      </c>
      <c r="L22" s="16">
        <v>0.13300000000000001</v>
      </c>
      <c r="M22" s="16">
        <v>0.13200000000000001</v>
      </c>
      <c r="O22" s="2" t="s">
        <v>6</v>
      </c>
      <c r="P22" s="16">
        <v>0.17</v>
      </c>
      <c r="Q22" s="16">
        <v>0.23</v>
      </c>
      <c r="R22" s="16">
        <v>0.17100000000000001</v>
      </c>
      <c r="S22" s="16">
        <v>0.23200000000000001</v>
      </c>
      <c r="T22" s="16">
        <v>0.13100000000000001</v>
      </c>
      <c r="U22" s="16">
        <v>0.14399999999999999</v>
      </c>
      <c r="V22" s="16">
        <v>0.17199999999999999</v>
      </c>
      <c r="W22" s="16">
        <v>0.25600000000000001</v>
      </c>
      <c r="X22" s="16">
        <v>0.27800000000000002</v>
      </c>
      <c r="Y22" s="16">
        <v>0.249</v>
      </c>
      <c r="Z22" s="16">
        <v>0.17799999999999999</v>
      </c>
      <c r="AA22" s="16">
        <v>0.14299999999999999</v>
      </c>
      <c r="AD22" s="73" t="s">
        <v>182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0.04</v>
      </c>
      <c r="L23" s="16">
        <v>0.29899999999999999</v>
      </c>
      <c r="M23" s="26">
        <v>0.17599999999999999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4.8000000000000001E-2</v>
      </c>
      <c r="Z23" s="16">
        <v>0.28799999999999998</v>
      </c>
      <c r="AA23" s="26">
        <v>0.18</v>
      </c>
      <c r="AD23" s="43">
        <f>MEDIAN(P17:P18)</f>
        <v>0.1615</v>
      </c>
      <c r="AE23" s="43">
        <f t="shared" ref="AE23:AN23" si="9">MEDIAN(Q17:Q18)</f>
        <v>0.14799999999999999</v>
      </c>
      <c r="AF23" s="43">
        <f t="shared" si="9"/>
        <v>0.189</v>
      </c>
      <c r="AG23" s="43">
        <f t="shared" si="9"/>
        <v>0.1545</v>
      </c>
      <c r="AH23" s="43">
        <f t="shared" si="9"/>
        <v>0.25950000000000001</v>
      </c>
      <c r="AI23" s="43">
        <f t="shared" si="9"/>
        <v>0.184</v>
      </c>
      <c r="AJ23" s="43">
        <f t="shared" si="9"/>
        <v>0.249</v>
      </c>
      <c r="AK23" s="43">
        <f t="shared" si="9"/>
        <v>0.15100000000000002</v>
      </c>
      <c r="AL23" s="43">
        <f t="shared" si="9"/>
        <v>0.26449999999999996</v>
      </c>
      <c r="AM23" s="43">
        <f t="shared" si="9"/>
        <v>0.17899999999999999</v>
      </c>
      <c r="AN23" s="43">
        <f t="shared" si="9"/>
        <v>0.16550000000000001</v>
      </c>
      <c r="AO23" s="43">
        <f>MEDIAN(AA17:AA18)</f>
        <v>0.14449999999999999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4.1000000000000002E-2</v>
      </c>
      <c r="L24" s="16">
        <v>0.26700000000000002</v>
      </c>
      <c r="M24" s="26">
        <v>0.16900000000000001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4.7E-2</v>
      </c>
      <c r="Z24" s="16">
        <v>0.28599999999999998</v>
      </c>
      <c r="AA24" s="26">
        <v>0.17699999999999999</v>
      </c>
      <c r="AD24" s="43">
        <f>MEDIAN(P19:P20)</f>
        <v>0.13</v>
      </c>
      <c r="AE24" s="43">
        <f t="shared" ref="AE24:AN24" si="10">MEDIAN(Q19:Q20)</f>
        <v>0.153</v>
      </c>
      <c r="AF24" s="43">
        <f t="shared" si="10"/>
        <v>0.13800000000000001</v>
      </c>
      <c r="AG24" s="43">
        <f t="shared" si="10"/>
        <v>0.17549999999999999</v>
      </c>
      <c r="AH24" s="43">
        <f t="shared" si="10"/>
        <v>0.15000000000000002</v>
      </c>
      <c r="AI24" s="43">
        <f t="shared" si="10"/>
        <v>0.16400000000000001</v>
      </c>
      <c r="AJ24" s="43">
        <f t="shared" si="10"/>
        <v>0.11749999999999999</v>
      </c>
      <c r="AK24" s="43">
        <f t="shared" si="10"/>
        <v>0.16499999999999998</v>
      </c>
      <c r="AL24" s="43">
        <f t="shared" si="10"/>
        <v>0.16999999999999998</v>
      </c>
      <c r="AM24" s="43">
        <f t="shared" si="10"/>
        <v>0.14449999999999999</v>
      </c>
      <c r="AN24" s="43">
        <f t="shared" si="10"/>
        <v>0.1265</v>
      </c>
      <c r="AO24" s="43">
        <f>MEDIAN(AA19:AA20)</f>
        <v>0.13350000000000001</v>
      </c>
    </row>
    <row r="25" spans="1:41" ht="16" thickBot="1">
      <c r="L25" s="77" t="s">
        <v>137</v>
      </c>
      <c r="M25" s="30">
        <f>MEDIAN(M23:M24)</f>
        <v>0.17249999999999999</v>
      </c>
      <c r="Z25" s="77" t="s">
        <v>137</v>
      </c>
      <c r="AA25" s="30">
        <f>MEDIAN(AA23:AA24)</f>
        <v>0.17849999999999999</v>
      </c>
      <c r="AD25" s="44">
        <f>MEDIAN(P21:P22)</f>
        <v>0.15400000000000003</v>
      </c>
      <c r="AE25" s="44">
        <f t="shared" ref="AE25:AN25" si="11">MEDIAN(Q21:Q22)</f>
        <v>0.2495</v>
      </c>
      <c r="AF25" s="44">
        <f t="shared" si="11"/>
        <v>0.14350000000000002</v>
      </c>
      <c r="AG25" s="44">
        <f t="shared" si="11"/>
        <v>0.247</v>
      </c>
      <c r="AH25" s="44">
        <f t="shared" si="11"/>
        <v>0.13350000000000001</v>
      </c>
      <c r="AI25" s="44">
        <f t="shared" si="11"/>
        <v>0.16099999999999998</v>
      </c>
      <c r="AJ25" s="44">
        <f t="shared" si="11"/>
        <v>0.17899999999999999</v>
      </c>
      <c r="AK25" s="44">
        <f t="shared" si="11"/>
        <v>0.26050000000000001</v>
      </c>
      <c r="AL25" s="44">
        <f t="shared" si="11"/>
        <v>0.26900000000000002</v>
      </c>
      <c r="AM25" s="44">
        <f t="shared" si="11"/>
        <v>0.26400000000000001</v>
      </c>
      <c r="AN25" s="44">
        <f t="shared" si="11"/>
        <v>0.155</v>
      </c>
      <c r="AO25" s="44">
        <f>MEDIAN(AA21:AA22)</f>
        <v>0.14949999999999999</v>
      </c>
    </row>
    <row r="26" spans="1:41" ht="15">
      <c r="L26" s="31" t="s">
        <v>49</v>
      </c>
      <c r="M26" s="32">
        <f>STDEV(M23:M24)</f>
        <v>4.9497474683058177E-3</v>
      </c>
      <c r="Z26" s="31" t="s">
        <v>49</v>
      </c>
      <c r="AA26" s="32">
        <f>STDEV(AA23:AA24)</f>
        <v>2.1213203435596446E-3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0.18734924240491743</v>
      </c>
      <c r="Z27" s="34" t="s">
        <v>44</v>
      </c>
      <c r="AA27" s="35">
        <f>AA25+(3*AA26)</f>
        <v>0.18486396103067892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opLeftCell="A11" workbookViewId="0">
      <selection activeCell="P14" sqref="P14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0.11799999999999999</v>
      </c>
      <c r="C3" s="16">
        <v>0.154</v>
      </c>
      <c r="D3" s="16">
        <v>0.123</v>
      </c>
      <c r="E3" s="16">
        <v>0.14799999999999999</v>
      </c>
      <c r="F3" s="16">
        <v>0.156</v>
      </c>
      <c r="G3" s="16">
        <v>0.127</v>
      </c>
      <c r="H3" s="16">
        <v>0.17599999999999999</v>
      </c>
      <c r="I3" s="16">
        <v>0.13700000000000001</v>
      </c>
      <c r="J3" s="16">
        <v>0.16200000000000001</v>
      </c>
      <c r="K3" s="16">
        <v>0.128</v>
      </c>
      <c r="L3" s="16">
        <v>0.13300000000000001</v>
      </c>
      <c r="M3" s="16">
        <v>0.16300000000000001</v>
      </c>
      <c r="P3" s="24">
        <f>MEDIAN(B3:B4)</f>
        <v>0.13100000000000001</v>
      </c>
      <c r="Q3" s="24">
        <f>MEDIAN(C3:C4)</f>
        <v>0.16399999999999998</v>
      </c>
      <c r="R3" s="24">
        <f>MEDIAN(D3:D4)</f>
        <v>0.14700000000000002</v>
      </c>
      <c r="S3" s="24">
        <f>MEDIAN(E3:E4)</f>
        <v>0.16599999999999998</v>
      </c>
      <c r="T3" s="24">
        <f>MEDIAN(F3:F4)</f>
        <v>0.14300000000000002</v>
      </c>
      <c r="U3" s="24">
        <f t="shared" ref="U3:Y3" si="0">MEDIAN(G3:G4)</f>
        <v>0.14800000000000002</v>
      </c>
      <c r="V3" s="24">
        <f t="shared" si="0"/>
        <v>0.14949999999999999</v>
      </c>
      <c r="W3" s="24">
        <f t="shared" si="0"/>
        <v>0.13200000000000001</v>
      </c>
      <c r="X3" s="24">
        <f t="shared" si="0"/>
        <v>0.1605</v>
      </c>
      <c r="Y3" s="24">
        <f t="shared" si="0"/>
        <v>0.14050000000000001</v>
      </c>
      <c r="Z3" s="24">
        <f>MEDIAN(L3:L4)</f>
        <v>0.14300000000000002</v>
      </c>
      <c r="AA3" s="24">
        <f>MEDIAN(M3:M4)</f>
        <v>0.152</v>
      </c>
    </row>
    <row r="4" spans="1:27" ht="16">
      <c r="A4" s="2" t="s">
        <v>2</v>
      </c>
      <c r="B4" s="16">
        <v>0.14399999999999999</v>
      </c>
      <c r="C4" s="16">
        <v>0.17399999999999999</v>
      </c>
      <c r="D4" s="16">
        <v>0.17100000000000001</v>
      </c>
      <c r="E4" s="16">
        <v>0.184</v>
      </c>
      <c r="F4" s="16">
        <v>0.13</v>
      </c>
      <c r="G4" s="16">
        <v>0.16900000000000001</v>
      </c>
      <c r="H4" s="16">
        <v>0.123</v>
      </c>
      <c r="I4" s="16">
        <v>0.127</v>
      </c>
      <c r="J4" s="16">
        <v>0.159</v>
      </c>
      <c r="K4" s="16">
        <v>0.153</v>
      </c>
      <c r="L4" s="16">
        <v>0.153</v>
      </c>
      <c r="M4" s="16">
        <v>0.14099999999999999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0.17</v>
      </c>
      <c r="C5" s="16">
        <v>0.17899999999999999</v>
      </c>
      <c r="D5" s="16">
        <v>0.14299999999999999</v>
      </c>
      <c r="E5" s="16">
        <v>0.13100000000000001</v>
      </c>
      <c r="F5" s="16">
        <v>0.129</v>
      </c>
      <c r="G5" s="16">
        <v>0.16200000000000001</v>
      </c>
      <c r="H5" s="16">
        <v>0.16600000000000001</v>
      </c>
      <c r="I5" s="16">
        <v>0.122</v>
      </c>
      <c r="J5" s="16"/>
      <c r="K5" s="16"/>
      <c r="L5" s="16"/>
      <c r="M5" s="16"/>
      <c r="P5" s="24">
        <f>MEDIAN(B5:B6)</f>
        <v>0.17149999999999999</v>
      </c>
      <c r="Q5" s="24">
        <f t="shared" ref="Q5:V5" si="1">MEDIAN(C5:C6)</f>
        <v>0.18</v>
      </c>
      <c r="R5" s="24">
        <f t="shared" si="1"/>
        <v>0.16199999999999998</v>
      </c>
      <c r="S5" s="24">
        <f t="shared" si="1"/>
        <v>0.13200000000000001</v>
      </c>
      <c r="T5" s="24">
        <f>MEDIAN(F5:F6)</f>
        <v>0.128</v>
      </c>
      <c r="U5" s="24">
        <f t="shared" si="1"/>
        <v>0.14750000000000002</v>
      </c>
      <c r="V5" s="24">
        <f t="shared" si="1"/>
        <v>0.14900000000000002</v>
      </c>
      <c r="W5" s="24">
        <f>MEDIAN(I5:I6)</f>
        <v>0.12</v>
      </c>
      <c r="X5" s="24"/>
      <c r="Y5" s="24"/>
      <c r="Z5" s="15"/>
      <c r="AA5" s="15"/>
    </row>
    <row r="6" spans="1:27" ht="16">
      <c r="A6" s="2" t="s">
        <v>4</v>
      </c>
      <c r="B6" s="16">
        <v>0.17299999999999999</v>
      </c>
      <c r="C6" s="16">
        <v>0.18099999999999999</v>
      </c>
      <c r="D6" s="16">
        <v>0.18099999999999999</v>
      </c>
      <c r="E6" s="16">
        <v>0.13300000000000001</v>
      </c>
      <c r="F6" s="16">
        <v>0.127</v>
      </c>
      <c r="G6" s="16">
        <v>0.13300000000000001</v>
      </c>
      <c r="H6" s="16">
        <v>0.13200000000000001</v>
      </c>
      <c r="I6" s="16">
        <v>0.11799999999999999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0.19</v>
      </c>
      <c r="C7" s="16">
        <v>0.17899999999999999</v>
      </c>
      <c r="D7" s="16">
        <v>0.154</v>
      </c>
      <c r="E7" s="16">
        <v>0.14099999999999999</v>
      </c>
      <c r="F7" s="16">
        <v>0.123</v>
      </c>
      <c r="G7" s="16">
        <v>0.16700000000000001</v>
      </c>
      <c r="H7" s="16">
        <v>0.154</v>
      </c>
      <c r="I7" s="16">
        <v>0.16300000000000001</v>
      </c>
      <c r="J7" s="16">
        <v>0.10199999999999999</v>
      </c>
      <c r="K7" s="16">
        <v>0.159</v>
      </c>
      <c r="L7" s="16">
        <v>0.127</v>
      </c>
      <c r="M7" s="16">
        <v>0.122</v>
      </c>
      <c r="P7" s="24">
        <f>MEDIAN(B7:B8)</f>
        <v>0.1855</v>
      </c>
      <c r="Q7" s="24">
        <f t="shared" ref="Q7:AA7" si="2">MEDIAN(C7:C8)</f>
        <v>0.17349999999999999</v>
      </c>
      <c r="R7" s="24">
        <f t="shared" si="2"/>
        <v>0.1535</v>
      </c>
      <c r="S7" s="24">
        <f>MEDIAN(E7:E8)</f>
        <v>0.1515</v>
      </c>
      <c r="T7" s="24">
        <f t="shared" si="2"/>
        <v>0.13450000000000001</v>
      </c>
      <c r="U7" s="24">
        <f t="shared" si="2"/>
        <v>0.16800000000000001</v>
      </c>
      <c r="V7" s="24">
        <f t="shared" si="2"/>
        <v>0.17049999999999998</v>
      </c>
      <c r="W7" s="24">
        <f>MEDIAN(I7:I8)</f>
        <v>0.14800000000000002</v>
      </c>
      <c r="X7" s="24">
        <f t="shared" si="2"/>
        <v>0.11049999999999999</v>
      </c>
      <c r="Y7" s="24">
        <f>MEDIAN(K7:K8)</f>
        <v>0.14850000000000002</v>
      </c>
      <c r="Z7" s="24">
        <f t="shared" si="2"/>
        <v>0.11649999999999999</v>
      </c>
      <c r="AA7" s="24">
        <f t="shared" si="2"/>
        <v>0.13900000000000001</v>
      </c>
    </row>
    <row r="8" spans="1:27" ht="16">
      <c r="A8" s="2" t="s">
        <v>6</v>
      </c>
      <c r="B8" s="16">
        <v>0.18099999999999999</v>
      </c>
      <c r="C8" s="16">
        <v>0.16800000000000001</v>
      </c>
      <c r="D8" s="16">
        <v>0.153</v>
      </c>
      <c r="E8" s="16">
        <v>0.16200000000000001</v>
      </c>
      <c r="F8" s="16">
        <v>0.14599999999999999</v>
      </c>
      <c r="G8" s="16">
        <v>0.16900000000000001</v>
      </c>
      <c r="H8" s="16">
        <v>0.187</v>
      </c>
      <c r="I8" s="16">
        <v>0.13300000000000001</v>
      </c>
      <c r="J8" s="16">
        <v>0.11899999999999999</v>
      </c>
      <c r="K8" s="16">
        <v>0.13800000000000001</v>
      </c>
      <c r="L8" s="16">
        <v>0.106</v>
      </c>
      <c r="M8" s="16">
        <v>0.156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0.18</v>
      </c>
      <c r="C9" s="16">
        <v>0.154</v>
      </c>
      <c r="D9" s="16">
        <v>0.17100000000000001</v>
      </c>
      <c r="E9" s="16">
        <v>0.16200000000000001</v>
      </c>
      <c r="F9" s="16">
        <v>0.151</v>
      </c>
      <c r="G9" s="16">
        <v>0.127</v>
      </c>
      <c r="H9" s="16">
        <v>0.113</v>
      </c>
      <c r="I9" s="16">
        <v>0.19900000000000001</v>
      </c>
      <c r="J9" s="16"/>
      <c r="K9" s="16">
        <v>4.4999999999999998E-2</v>
      </c>
      <c r="L9" s="16">
        <v>0.32100000000000001</v>
      </c>
      <c r="M9" s="26">
        <v>0.17399999999999999</v>
      </c>
      <c r="P9" s="24">
        <f>MEDIAN(B9:B10)</f>
        <v>0.16199999999999998</v>
      </c>
      <c r="Q9" s="24">
        <f>MEDIAN(C9:C10)</f>
        <v>0.1535</v>
      </c>
      <c r="R9" s="24">
        <f t="shared" ref="R9:W9" si="3">MEDIAN(D9:D10)</f>
        <v>0.182</v>
      </c>
      <c r="S9" s="24">
        <f t="shared" si="3"/>
        <v>0.13900000000000001</v>
      </c>
      <c r="T9" s="24">
        <f t="shared" si="3"/>
        <v>0.14100000000000001</v>
      </c>
      <c r="U9" s="24">
        <f t="shared" si="3"/>
        <v>0.154</v>
      </c>
      <c r="V9" s="24">
        <f t="shared" si="3"/>
        <v>0.1095</v>
      </c>
      <c r="W9" s="24">
        <f t="shared" si="3"/>
        <v>0.17649999999999999</v>
      </c>
      <c r="X9" s="15"/>
      <c r="Y9" s="15"/>
      <c r="Z9" s="15"/>
      <c r="AA9" s="15"/>
    </row>
    <row r="10" spans="1:27" ht="17" thickBot="1">
      <c r="A10" s="2" t="s">
        <v>8</v>
      </c>
      <c r="B10" s="16">
        <v>0.14399999999999999</v>
      </c>
      <c r="C10" s="16">
        <v>0.153</v>
      </c>
      <c r="D10" s="16">
        <v>0.193</v>
      </c>
      <c r="E10" s="16">
        <v>0.11600000000000001</v>
      </c>
      <c r="F10" s="16">
        <v>0.13100000000000001</v>
      </c>
      <c r="G10" s="16">
        <v>0.18099999999999999</v>
      </c>
      <c r="H10" s="16">
        <v>0.106</v>
      </c>
      <c r="I10" s="16">
        <v>0.154</v>
      </c>
      <c r="J10" s="16"/>
      <c r="K10" s="16">
        <v>4.5999999999999999E-2</v>
      </c>
      <c r="L10" s="16">
        <v>0.31900000000000001</v>
      </c>
      <c r="M10" s="26">
        <v>0.16200000000000001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0.16799999999999998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8.4852813742385576E-3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0.19345584412271566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0.16500000000000001</v>
      </c>
      <c r="C17" s="16">
        <v>0.13700000000000001</v>
      </c>
      <c r="D17" s="16">
        <v>0.157</v>
      </c>
      <c r="E17" s="16">
        <v>0.159</v>
      </c>
      <c r="F17" s="16">
        <v>0.153</v>
      </c>
      <c r="G17" s="16">
        <v>0.153</v>
      </c>
      <c r="H17" s="16">
        <v>0.14099999999999999</v>
      </c>
      <c r="I17" s="16">
        <v>0.13200000000000001</v>
      </c>
      <c r="J17" s="16">
        <v>0.17899999999999999</v>
      </c>
      <c r="K17" s="16">
        <v>0.14299999999999999</v>
      </c>
      <c r="L17" s="16">
        <v>0.17499999999999999</v>
      </c>
      <c r="M17" s="16">
        <v>0.14599999999999999</v>
      </c>
      <c r="P17" s="24">
        <f>MEDIAN(B17:B18)</f>
        <v>0.158</v>
      </c>
      <c r="Q17" s="24">
        <f>MEDIAN(C17:C18)</f>
        <v>0.13400000000000001</v>
      </c>
      <c r="R17" s="24">
        <f>MEDIAN(D17:D18)</f>
        <v>0.1595</v>
      </c>
      <c r="S17" s="24">
        <f>MEDIAN(E17:E18)</f>
        <v>0.16250000000000001</v>
      </c>
      <c r="T17" s="24">
        <f>MEDIAN(F17:F18)</f>
        <v>0.14699999999999999</v>
      </c>
      <c r="U17" s="24">
        <f t="shared" ref="U17:Y17" si="4">MEDIAN(G17:G18)</f>
        <v>0.14949999999999999</v>
      </c>
      <c r="V17" s="24">
        <f t="shared" si="4"/>
        <v>0.14749999999999999</v>
      </c>
      <c r="W17" s="24">
        <f t="shared" si="4"/>
        <v>0.13250000000000001</v>
      </c>
      <c r="X17" s="24">
        <f>MEDIAN(J17:J18)</f>
        <v>0.17049999999999998</v>
      </c>
      <c r="Y17" s="24">
        <f t="shared" si="4"/>
        <v>0.14799999999999999</v>
      </c>
      <c r="Z17" s="24">
        <f>MEDIAN(L17:L18)</f>
        <v>0.17149999999999999</v>
      </c>
      <c r="AA17" s="24">
        <f>MEDIAN(M17:M18)</f>
        <v>0.13950000000000001</v>
      </c>
    </row>
    <row r="18" spans="1:27" ht="16">
      <c r="A18" s="2" t="s">
        <v>2</v>
      </c>
      <c r="B18" s="16">
        <v>0.151</v>
      </c>
      <c r="C18" s="16">
        <v>0.13100000000000001</v>
      </c>
      <c r="D18" s="16">
        <v>0.16200000000000001</v>
      </c>
      <c r="E18" s="16">
        <v>0.16600000000000001</v>
      </c>
      <c r="F18" s="16">
        <v>0.14099999999999999</v>
      </c>
      <c r="G18" s="16">
        <v>0.14599999999999999</v>
      </c>
      <c r="H18" s="16">
        <v>0.154</v>
      </c>
      <c r="I18" s="16">
        <v>0.13300000000000001</v>
      </c>
      <c r="J18" s="16">
        <v>0.16200000000000001</v>
      </c>
      <c r="K18" s="16">
        <v>0.153</v>
      </c>
      <c r="L18" s="16">
        <v>0.16800000000000001</v>
      </c>
      <c r="M18" s="16">
        <v>0.13300000000000001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0.13100000000000001</v>
      </c>
      <c r="C19" s="16">
        <v>0.127</v>
      </c>
      <c r="D19" s="16">
        <v>0.16600000000000001</v>
      </c>
      <c r="E19" s="16">
        <v>0.14299999999999999</v>
      </c>
      <c r="F19" s="16">
        <v>0.16200000000000001</v>
      </c>
      <c r="G19" s="16">
        <v>0.13300000000000001</v>
      </c>
      <c r="H19" s="16">
        <v>0.127</v>
      </c>
      <c r="I19" s="16">
        <v>0.129</v>
      </c>
      <c r="J19" s="16"/>
      <c r="K19" s="16"/>
      <c r="L19" s="16"/>
      <c r="M19" s="16"/>
      <c r="P19" s="24">
        <f>MEDIAN(B19:B20)</f>
        <v>0.13200000000000001</v>
      </c>
      <c r="Q19" s="24">
        <f t="shared" ref="Q19:V19" si="5">MEDIAN(C19:C20)</f>
        <v>0.125</v>
      </c>
      <c r="R19" s="24">
        <f t="shared" si="5"/>
        <v>0.16650000000000001</v>
      </c>
      <c r="S19" s="24">
        <f t="shared" si="5"/>
        <v>0.14849999999999999</v>
      </c>
      <c r="T19" s="24">
        <f t="shared" si="5"/>
        <v>0.16600000000000001</v>
      </c>
      <c r="U19" s="24">
        <f t="shared" si="5"/>
        <v>0.13350000000000001</v>
      </c>
      <c r="V19" s="24">
        <f t="shared" si="5"/>
        <v>0.125</v>
      </c>
      <c r="W19" s="24">
        <f>MEDIAN(I19:I20)</f>
        <v>0.128</v>
      </c>
      <c r="X19" s="24"/>
      <c r="Y19" s="24"/>
      <c r="Z19" s="15"/>
      <c r="AA19" s="15"/>
    </row>
    <row r="20" spans="1:27" ht="16">
      <c r="A20" s="2" t="s">
        <v>4</v>
      </c>
      <c r="B20" s="16">
        <v>0.13300000000000001</v>
      </c>
      <c r="C20" s="16">
        <v>0.123</v>
      </c>
      <c r="D20" s="16">
        <v>0.16700000000000001</v>
      </c>
      <c r="E20" s="16">
        <v>0.154</v>
      </c>
      <c r="F20" s="16">
        <v>0.17</v>
      </c>
      <c r="G20" s="16">
        <v>0.13400000000000001</v>
      </c>
      <c r="H20" s="16">
        <v>0.123</v>
      </c>
      <c r="I20" s="16">
        <v>0.127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0.13400000000000001</v>
      </c>
      <c r="C21" s="16">
        <v>0.14599999999999999</v>
      </c>
      <c r="D21" s="16">
        <v>0.16900000000000001</v>
      </c>
      <c r="E21" s="16">
        <v>0.187</v>
      </c>
      <c r="F21" s="16">
        <v>0.18</v>
      </c>
      <c r="G21" s="16">
        <v>0.185</v>
      </c>
      <c r="H21" s="16">
        <v>0.127</v>
      </c>
      <c r="I21" s="16">
        <v>0.18099999999999999</v>
      </c>
      <c r="J21" s="16">
        <v>0.16800000000000001</v>
      </c>
      <c r="K21" s="16">
        <v>0.153</v>
      </c>
      <c r="L21" s="16">
        <v>0.16200000000000001</v>
      </c>
      <c r="M21" s="16">
        <v>0.16600000000000001</v>
      </c>
      <c r="P21" s="24">
        <f>MEDIAN(B21:B22)</f>
        <v>0.14200000000000002</v>
      </c>
      <c r="Q21" s="24">
        <f t="shared" ref="Q21:AA21" si="6">MEDIAN(C21:C22)</f>
        <v>0.14200000000000002</v>
      </c>
      <c r="R21" s="24">
        <f t="shared" si="6"/>
        <v>0.17049999999999998</v>
      </c>
      <c r="S21" s="24">
        <f t="shared" si="6"/>
        <v>0.18</v>
      </c>
      <c r="T21" s="24">
        <f t="shared" si="6"/>
        <v>0.18099999999999999</v>
      </c>
      <c r="U21" s="24">
        <f t="shared" si="6"/>
        <v>0.183</v>
      </c>
      <c r="V21" s="24">
        <f t="shared" si="6"/>
        <v>0.154</v>
      </c>
      <c r="W21" s="24">
        <f t="shared" si="6"/>
        <v>0.17549999999999999</v>
      </c>
      <c r="X21" s="24">
        <f t="shared" si="6"/>
        <v>0.17349999999999999</v>
      </c>
      <c r="Y21" s="24">
        <f t="shared" si="6"/>
        <v>0.14799999999999999</v>
      </c>
      <c r="Z21" s="24">
        <f t="shared" si="6"/>
        <v>0.158</v>
      </c>
      <c r="AA21" s="24">
        <f t="shared" si="6"/>
        <v>0.16850000000000001</v>
      </c>
    </row>
    <row r="22" spans="1:27" ht="16">
      <c r="A22" s="2" t="s">
        <v>6</v>
      </c>
      <c r="B22" s="16">
        <v>0.15</v>
      </c>
      <c r="C22" s="16">
        <v>0.13800000000000001</v>
      </c>
      <c r="D22" s="16">
        <v>0.17199999999999999</v>
      </c>
      <c r="E22" s="16">
        <v>0.17299999999999999</v>
      </c>
      <c r="F22" s="16">
        <v>0.182</v>
      </c>
      <c r="G22" s="16">
        <v>0.18099999999999999</v>
      </c>
      <c r="H22" s="16">
        <v>0.18099999999999999</v>
      </c>
      <c r="I22" s="16">
        <v>0.17</v>
      </c>
      <c r="J22" s="16">
        <v>0.17899999999999999</v>
      </c>
      <c r="K22" s="16">
        <v>0.14299999999999999</v>
      </c>
      <c r="L22" s="16">
        <v>0.154</v>
      </c>
      <c r="M22" s="16">
        <v>0.17100000000000001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0.13900000000000001</v>
      </c>
      <c r="C23" s="16">
        <v>0.13900000000000001</v>
      </c>
      <c r="D23" s="16">
        <v>0.17699999999999999</v>
      </c>
      <c r="E23" s="16">
        <v>0.182</v>
      </c>
      <c r="F23" s="16">
        <v>0.17899999999999999</v>
      </c>
      <c r="G23" s="16">
        <v>0.183</v>
      </c>
      <c r="H23" s="16">
        <v>0.13400000000000001</v>
      </c>
      <c r="I23" s="16">
        <v>0.17299999999999999</v>
      </c>
      <c r="J23" s="16"/>
      <c r="K23" s="16">
        <v>3.9E-2</v>
      </c>
      <c r="L23" s="16">
        <v>0.35399999999999998</v>
      </c>
      <c r="M23" s="26">
        <v>0.14799999999999999</v>
      </c>
      <c r="P23" s="24">
        <f>MEDIAN(B23:B24)</f>
        <v>0.14000000000000001</v>
      </c>
      <c r="Q23" s="24">
        <f t="shared" ref="Q23:V23" si="7">MEDIAN(C23:C24)</f>
        <v>0.14300000000000002</v>
      </c>
      <c r="R23" s="24">
        <f t="shared" si="7"/>
        <v>0.17899999999999999</v>
      </c>
      <c r="S23" s="24">
        <f t="shared" si="7"/>
        <v>0.184</v>
      </c>
      <c r="T23" s="24">
        <f t="shared" si="7"/>
        <v>0.17349999999999999</v>
      </c>
      <c r="U23" s="24">
        <f t="shared" si="7"/>
        <v>0.17749999999999999</v>
      </c>
      <c r="V23" s="24">
        <f t="shared" si="7"/>
        <v>0.13100000000000001</v>
      </c>
      <c r="W23" s="24">
        <f>MEDIAN(I23:I24)</f>
        <v>0.17099999999999999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0.14099999999999999</v>
      </c>
      <c r="C24" s="16">
        <v>0.14699999999999999</v>
      </c>
      <c r="D24" s="16">
        <v>0.18099999999999999</v>
      </c>
      <c r="E24" s="16">
        <v>0.186</v>
      </c>
      <c r="F24" s="16">
        <v>0.16800000000000001</v>
      </c>
      <c r="G24" s="16">
        <v>0.17199999999999999</v>
      </c>
      <c r="H24" s="16">
        <v>0.128</v>
      </c>
      <c r="I24" s="16">
        <v>0.16900000000000001</v>
      </c>
      <c r="J24" s="16"/>
      <c r="K24" s="16">
        <v>0.04</v>
      </c>
      <c r="L24" s="16">
        <v>0.33600000000000002</v>
      </c>
      <c r="M24" s="26">
        <v>0.16200000000000001</v>
      </c>
    </row>
    <row r="25" spans="1:27" ht="15">
      <c r="L25" s="29"/>
      <c r="M25" s="30">
        <f>MEDIAN(M23:M24)</f>
        <v>0.155</v>
      </c>
    </row>
    <row r="26" spans="1:27" ht="15">
      <c r="L26" s="31"/>
      <c r="M26" s="32">
        <f>STDEV(M23:M24)</f>
        <v>9.8994949366116736E-3</v>
      </c>
    </row>
    <row r="27" spans="1:27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0.18469848480983503</v>
      </c>
    </row>
    <row r="29" spans="1:27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</row>
    <row r="30" spans="1:27">
      <c r="A30" s="15" t="s">
        <v>1</v>
      </c>
      <c r="B30" s="15" t="s">
        <v>243</v>
      </c>
      <c r="C30" s="15" t="s">
        <v>244</v>
      </c>
      <c r="D30" s="15" t="s">
        <v>245</v>
      </c>
      <c r="E30" s="15" t="s">
        <v>246</v>
      </c>
      <c r="F30" s="15" t="s">
        <v>247</v>
      </c>
      <c r="G30" s="15" t="s">
        <v>248</v>
      </c>
      <c r="H30" s="15" t="s">
        <v>249</v>
      </c>
      <c r="I30" s="15" t="s">
        <v>250</v>
      </c>
      <c r="J30" s="15" t="s">
        <v>251</v>
      </c>
      <c r="K30" s="15" t="s">
        <v>252</v>
      </c>
      <c r="L30" s="15" t="s">
        <v>253</v>
      </c>
      <c r="M30" s="15" t="s">
        <v>254</v>
      </c>
    </row>
    <row r="31" spans="1:27">
      <c r="A31" s="15" t="s">
        <v>2</v>
      </c>
      <c r="B31" s="15" t="s">
        <v>243</v>
      </c>
      <c r="C31" s="15" t="s">
        <v>244</v>
      </c>
      <c r="D31" s="15" t="s">
        <v>245</v>
      </c>
      <c r="E31" s="15" t="s">
        <v>246</v>
      </c>
      <c r="F31" s="15" t="s">
        <v>247</v>
      </c>
      <c r="G31" s="15" t="s">
        <v>248</v>
      </c>
      <c r="H31" s="15" t="s">
        <v>249</v>
      </c>
      <c r="I31" s="15" t="s">
        <v>250</v>
      </c>
      <c r="J31" s="15" t="s">
        <v>251</v>
      </c>
      <c r="K31" s="15" t="s">
        <v>252</v>
      </c>
      <c r="L31" s="15" t="s">
        <v>253</v>
      </c>
      <c r="M31" s="15" t="s">
        <v>254</v>
      </c>
    </row>
    <row r="32" spans="1:27">
      <c r="A32" s="15" t="s">
        <v>3</v>
      </c>
      <c r="B32" s="15" t="s">
        <v>255</v>
      </c>
      <c r="C32" s="15" t="s">
        <v>256</v>
      </c>
      <c r="D32" s="15" t="s">
        <v>257</v>
      </c>
      <c r="E32" s="15" t="s">
        <v>258</v>
      </c>
      <c r="F32" s="15" t="s">
        <v>259</v>
      </c>
      <c r="G32" s="15" t="s">
        <v>260</v>
      </c>
      <c r="H32" s="15" t="s">
        <v>261</v>
      </c>
      <c r="I32" s="15" t="s">
        <v>262</v>
      </c>
      <c r="J32" s="15"/>
      <c r="K32" s="15"/>
      <c r="L32" s="15"/>
      <c r="M32" s="15"/>
    </row>
    <row r="33" spans="1:13">
      <c r="A33" s="15" t="s">
        <v>4</v>
      </c>
      <c r="B33" s="15" t="s">
        <v>255</v>
      </c>
      <c r="C33" s="15" t="s">
        <v>256</v>
      </c>
      <c r="D33" s="15" t="s">
        <v>257</v>
      </c>
      <c r="E33" s="15" t="s">
        <v>258</v>
      </c>
      <c r="F33" s="15" t="s">
        <v>259</v>
      </c>
      <c r="G33" s="15" t="s">
        <v>260</v>
      </c>
      <c r="H33" s="15" t="s">
        <v>261</v>
      </c>
      <c r="I33" s="15" t="s">
        <v>262</v>
      </c>
      <c r="J33" s="15"/>
      <c r="K33" s="15"/>
      <c r="L33" s="15"/>
      <c r="M33" s="15"/>
    </row>
    <row r="34" spans="1:13">
      <c r="A34" s="15" t="s">
        <v>5</v>
      </c>
      <c r="B34" s="15" t="s">
        <v>243</v>
      </c>
      <c r="C34" s="15" t="s">
        <v>244</v>
      </c>
      <c r="D34" s="15" t="s">
        <v>245</v>
      </c>
      <c r="E34" s="15" t="s">
        <v>246</v>
      </c>
      <c r="F34" s="15" t="s">
        <v>247</v>
      </c>
      <c r="G34" s="15" t="s">
        <v>248</v>
      </c>
      <c r="H34" s="15" t="s">
        <v>249</v>
      </c>
      <c r="I34" s="15" t="s">
        <v>250</v>
      </c>
      <c r="J34" s="15" t="s">
        <v>251</v>
      </c>
      <c r="K34" s="15" t="s">
        <v>252</v>
      </c>
      <c r="L34" s="15" t="s">
        <v>253</v>
      </c>
      <c r="M34" s="15" t="s">
        <v>254</v>
      </c>
    </row>
    <row r="35" spans="1:13">
      <c r="A35" s="15" t="s">
        <v>6</v>
      </c>
      <c r="B35" s="15" t="s">
        <v>243</v>
      </c>
      <c r="C35" s="15" t="s">
        <v>244</v>
      </c>
      <c r="D35" s="15" t="s">
        <v>245</v>
      </c>
      <c r="E35" s="15" t="s">
        <v>246</v>
      </c>
      <c r="F35" s="15" t="s">
        <v>247</v>
      </c>
      <c r="G35" s="15" t="s">
        <v>248</v>
      </c>
      <c r="H35" s="15" t="s">
        <v>249</v>
      </c>
      <c r="I35" s="15" t="s">
        <v>250</v>
      </c>
      <c r="J35" s="15" t="s">
        <v>251</v>
      </c>
      <c r="K35" s="15" t="s">
        <v>252</v>
      </c>
      <c r="L35" s="15" t="s">
        <v>253</v>
      </c>
      <c r="M35" s="15" t="s">
        <v>254</v>
      </c>
    </row>
    <row r="36" spans="1:13">
      <c r="A36" s="15" t="s">
        <v>7</v>
      </c>
      <c r="B36" s="15" t="s">
        <v>255</v>
      </c>
      <c r="C36" s="15" t="s">
        <v>256</v>
      </c>
      <c r="D36" s="15" t="s">
        <v>257</v>
      </c>
      <c r="E36" s="15" t="s">
        <v>258</v>
      </c>
      <c r="F36" s="15" t="s">
        <v>259</v>
      </c>
      <c r="G36" s="15" t="s">
        <v>260</v>
      </c>
      <c r="H36" s="15" t="s">
        <v>261</v>
      </c>
      <c r="I36" s="15" t="s">
        <v>262</v>
      </c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 t="s">
        <v>255</v>
      </c>
      <c r="C37" s="15" t="s">
        <v>256</v>
      </c>
      <c r="D37" s="15" t="s">
        <v>257</v>
      </c>
      <c r="E37" s="15" t="s">
        <v>258</v>
      </c>
      <c r="F37" s="15" t="s">
        <v>259</v>
      </c>
      <c r="G37" s="15" t="s">
        <v>260</v>
      </c>
      <c r="H37" s="15" t="s">
        <v>261</v>
      </c>
      <c r="I37" s="15" t="s">
        <v>262</v>
      </c>
      <c r="J37" s="15"/>
      <c r="K37" s="15" t="s">
        <v>60</v>
      </c>
      <c r="L37" s="15" t="s">
        <v>61</v>
      </c>
      <c r="M37" s="15" t="s">
        <v>62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opLeftCell="AD1" workbookViewId="0">
      <selection activeCell="AR9" sqref="AR9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180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264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0.17299999999999999</v>
      </c>
      <c r="AE2" s="37">
        <f t="shared" ref="AE2:AO2" si="0">MEDIAN(C3:C4)</f>
        <v>0.16349999999999998</v>
      </c>
      <c r="AF2" s="37">
        <f t="shared" si="0"/>
        <v>0.18</v>
      </c>
      <c r="AG2" s="37">
        <f t="shared" si="0"/>
        <v>0.20300000000000001</v>
      </c>
      <c r="AH2" s="37">
        <f t="shared" si="0"/>
        <v>0.1905</v>
      </c>
      <c r="AI2" s="37">
        <f t="shared" si="0"/>
        <v>0.20349999999999999</v>
      </c>
      <c r="AJ2" s="37">
        <f t="shared" si="0"/>
        <v>0.189</v>
      </c>
      <c r="AK2" s="37">
        <f t="shared" si="0"/>
        <v>0.17099999999999999</v>
      </c>
      <c r="AL2" s="37">
        <f t="shared" si="0"/>
        <v>0.19600000000000001</v>
      </c>
      <c r="AM2" s="37">
        <f t="shared" si="0"/>
        <v>0.12</v>
      </c>
      <c r="AN2" s="37">
        <f t="shared" si="0"/>
        <v>0.1855</v>
      </c>
      <c r="AO2" s="37">
        <f t="shared" si="0"/>
        <v>0.1295</v>
      </c>
    </row>
    <row r="3" spans="1:41" ht="16">
      <c r="A3" s="2" t="s">
        <v>1</v>
      </c>
      <c r="B3" s="16">
        <v>0.17199999999999999</v>
      </c>
      <c r="C3" s="16">
        <v>0.17899999999999999</v>
      </c>
      <c r="D3" s="16">
        <v>0.17100000000000001</v>
      </c>
      <c r="E3" s="16">
        <v>0.17399999999999999</v>
      </c>
      <c r="F3" s="16">
        <v>0.19</v>
      </c>
      <c r="G3" s="16">
        <v>0.28699999999999998</v>
      </c>
      <c r="H3" s="16">
        <v>0.19</v>
      </c>
      <c r="I3" s="16">
        <v>0.189</v>
      </c>
      <c r="J3" s="16">
        <v>0.19900000000000001</v>
      </c>
      <c r="K3" s="16">
        <v>0.113</v>
      </c>
      <c r="L3" s="16">
        <v>0.23799999999999999</v>
      </c>
      <c r="M3" s="16">
        <v>0.127</v>
      </c>
      <c r="O3" s="2" t="s">
        <v>1</v>
      </c>
      <c r="P3" s="16">
        <v>0.219</v>
      </c>
      <c r="Q3" s="16">
        <v>0.19</v>
      </c>
      <c r="R3" s="16">
        <v>0.161</v>
      </c>
      <c r="S3" s="16">
        <v>0.13900000000000001</v>
      </c>
      <c r="T3" s="16">
        <v>0.23400000000000001</v>
      </c>
      <c r="U3" s="16">
        <v>0.13300000000000001</v>
      </c>
      <c r="V3" s="16">
        <v>0.16700000000000001</v>
      </c>
      <c r="W3" s="16">
        <v>0.187</v>
      </c>
      <c r="X3" s="16">
        <v>0.17599999999999999</v>
      </c>
      <c r="Y3" s="16">
        <v>0.17599999999999999</v>
      </c>
      <c r="Z3" s="16">
        <v>0.188</v>
      </c>
      <c r="AA3" s="16">
        <v>0.187</v>
      </c>
      <c r="AD3" s="37">
        <f>MEDIAN(B5:B6)</f>
        <v>0.2505</v>
      </c>
      <c r="AE3" s="37">
        <f t="shared" ref="AE3:AO3" si="1">MEDIAN(C5:C6)</f>
        <v>0.222</v>
      </c>
      <c r="AF3" s="37">
        <f t="shared" si="1"/>
        <v>0.1225</v>
      </c>
      <c r="AG3" s="37">
        <f t="shared" si="1"/>
        <v>0.128</v>
      </c>
      <c r="AH3" s="37">
        <f t="shared" si="1"/>
        <v>0.20100000000000001</v>
      </c>
      <c r="AI3" s="37">
        <f t="shared" si="1"/>
        <v>0.152</v>
      </c>
      <c r="AJ3" s="37">
        <f t="shared" si="1"/>
        <v>0.1615</v>
      </c>
      <c r="AK3" s="37">
        <f t="shared" si="1"/>
        <v>0.17849999999999999</v>
      </c>
      <c r="AL3" s="37">
        <f t="shared" si="1"/>
        <v>0.154</v>
      </c>
      <c r="AM3" s="37">
        <f t="shared" si="1"/>
        <v>0.13450000000000001</v>
      </c>
      <c r="AN3" s="37">
        <f t="shared" si="1"/>
        <v>0.16800000000000001</v>
      </c>
      <c r="AO3" s="37">
        <f t="shared" si="1"/>
        <v>0.17049999999999998</v>
      </c>
    </row>
    <row r="4" spans="1:41" ht="17" thickBot="1">
      <c r="A4" s="2" t="s">
        <v>2</v>
      </c>
      <c r="B4" s="16">
        <v>0.17399999999999999</v>
      </c>
      <c r="C4" s="16">
        <v>0.14799999999999999</v>
      </c>
      <c r="D4" s="16">
        <v>0.189</v>
      </c>
      <c r="E4" s="16">
        <v>0.23200000000000001</v>
      </c>
      <c r="F4" s="16">
        <v>0.191</v>
      </c>
      <c r="G4" s="16">
        <v>0.12</v>
      </c>
      <c r="H4" s="16">
        <v>0.188</v>
      </c>
      <c r="I4" s="16">
        <v>0.153</v>
      </c>
      <c r="J4" s="16">
        <v>0.193</v>
      </c>
      <c r="K4" s="16">
        <v>0.127</v>
      </c>
      <c r="L4" s="16">
        <v>0.13300000000000001</v>
      </c>
      <c r="M4" s="16">
        <v>0.13200000000000001</v>
      </c>
      <c r="O4" s="2" t="s">
        <v>2</v>
      </c>
      <c r="P4" s="16">
        <v>0.23799999999999999</v>
      </c>
      <c r="Q4" s="16">
        <v>0.14899999999999999</v>
      </c>
      <c r="R4" s="16">
        <v>0.17799999999999999</v>
      </c>
      <c r="S4" s="16">
        <v>0.17199999999999999</v>
      </c>
      <c r="T4" s="16">
        <v>0.28699999999999998</v>
      </c>
      <c r="U4" s="16">
        <v>0.19800000000000001</v>
      </c>
      <c r="V4" s="16">
        <v>0.151</v>
      </c>
      <c r="W4" s="16">
        <v>0.127</v>
      </c>
      <c r="X4" s="16">
        <v>0.19800000000000001</v>
      </c>
      <c r="Y4" s="16">
        <v>0.11899999999999999</v>
      </c>
      <c r="Z4" s="16">
        <v>0.192</v>
      </c>
      <c r="AA4" s="16">
        <v>0.17799999999999999</v>
      </c>
      <c r="AD4" s="39">
        <f>MEDIAN(B7:B8)</f>
        <v>0.20650000000000002</v>
      </c>
      <c r="AE4" s="39">
        <f t="shared" ref="AE4:AN4" si="2">MEDIAN(C7:C8)</f>
        <v>0.13100000000000001</v>
      </c>
      <c r="AF4" s="39">
        <f t="shared" si="2"/>
        <v>0.188</v>
      </c>
      <c r="AG4" s="39">
        <f t="shared" si="2"/>
        <v>0.251</v>
      </c>
      <c r="AH4" s="39">
        <f t="shared" si="2"/>
        <v>0.19500000000000001</v>
      </c>
      <c r="AI4" s="39">
        <f t="shared" si="2"/>
        <v>0.16099999999999998</v>
      </c>
      <c r="AJ4" s="39">
        <f t="shared" si="2"/>
        <v>0.128</v>
      </c>
      <c r="AK4" s="39">
        <f t="shared" si="2"/>
        <v>0.186</v>
      </c>
      <c r="AL4" s="39">
        <f t="shared" si="2"/>
        <v>0.13200000000000001</v>
      </c>
      <c r="AM4" s="39">
        <f t="shared" si="2"/>
        <v>0.16899999999999998</v>
      </c>
      <c r="AN4" s="39">
        <f t="shared" si="2"/>
        <v>0.13100000000000001</v>
      </c>
      <c r="AO4" s="39">
        <f>MEDIAN(M7:M8)</f>
        <v>0.1125</v>
      </c>
    </row>
    <row r="5" spans="1:41" ht="16">
      <c r="A5" s="2" t="s">
        <v>3</v>
      </c>
      <c r="B5" s="16">
        <v>0.23200000000000001</v>
      </c>
      <c r="C5" s="16">
        <v>0.22800000000000001</v>
      </c>
      <c r="D5" s="16">
        <v>0.13200000000000001</v>
      </c>
      <c r="E5" s="16">
        <v>0.123</v>
      </c>
      <c r="F5" s="16">
        <v>0.19900000000000001</v>
      </c>
      <c r="G5" s="16">
        <v>0.11600000000000001</v>
      </c>
      <c r="H5" s="16">
        <v>0.16700000000000001</v>
      </c>
      <c r="I5" s="16">
        <v>0.17799999999999999</v>
      </c>
      <c r="J5" s="16">
        <v>0.16300000000000001</v>
      </c>
      <c r="K5" s="16">
        <v>0.123</v>
      </c>
      <c r="L5" s="16">
        <v>0.16700000000000001</v>
      </c>
      <c r="M5" s="16">
        <v>0.154</v>
      </c>
      <c r="O5" s="2" t="s">
        <v>3</v>
      </c>
      <c r="P5" s="16">
        <v>0.378</v>
      </c>
      <c r="Q5" s="16">
        <v>0.23</v>
      </c>
      <c r="R5" s="16">
        <v>0.13800000000000001</v>
      </c>
      <c r="S5" s="16">
        <v>0.17399999999999999</v>
      </c>
      <c r="T5" s="16">
        <v>0.28999999999999998</v>
      </c>
      <c r="U5" s="16">
        <v>0.2</v>
      </c>
      <c r="V5" s="16">
        <v>0.13200000000000001</v>
      </c>
      <c r="W5" s="16">
        <v>0.128</v>
      </c>
      <c r="X5" s="16">
        <v>0.19</v>
      </c>
      <c r="Y5" s="16">
        <v>0.13800000000000001</v>
      </c>
      <c r="Z5" s="16">
        <v>0.14899999999999999</v>
      </c>
      <c r="AA5" s="16">
        <v>0.14399999999999999</v>
      </c>
    </row>
    <row r="6" spans="1:41" ht="17" thickBot="1">
      <c r="A6" s="2" t="s">
        <v>4</v>
      </c>
      <c r="B6" s="16">
        <v>0.26900000000000002</v>
      </c>
      <c r="C6" s="16">
        <v>0.216</v>
      </c>
      <c r="D6" s="16">
        <v>0.113</v>
      </c>
      <c r="E6" s="16">
        <v>0.13300000000000001</v>
      </c>
      <c r="F6" s="16">
        <v>0.20300000000000001</v>
      </c>
      <c r="G6" s="16">
        <v>0.188</v>
      </c>
      <c r="H6" s="16">
        <v>0.156</v>
      </c>
      <c r="I6" s="16">
        <v>0.17899999999999999</v>
      </c>
      <c r="J6" s="16">
        <v>0.14499999999999999</v>
      </c>
      <c r="K6" s="16">
        <v>0.14599999999999999</v>
      </c>
      <c r="L6" s="16">
        <v>0.16900000000000001</v>
      </c>
      <c r="M6" s="16">
        <v>0.187</v>
      </c>
      <c r="O6" s="2" t="s">
        <v>4</v>
      </c>
      <c r="P6" s="16">
        <v>0.28899999999999998</v>
      </c>
      <c r="Q6" s="16">
        <v>0.23799999999999999</v>
      </c>
      <c r="R6" s="16">
        <v>0.17799999999999999</v>
      </c>
      <c r="S6" s="16">
        <v>0.23200000000000001</v>
      </c>
      <c r="T6" s="16">
        <v>0.27600000000000002</v>
      </c>
      <c r="U6" s="16">
        <v>0.27600000000000002</v>
      </c>
      <c r="V6" s="16">
        <v>0.17799999999999999</v>
      </c>
      <c r="W6" s="16">
        <v>0.19800000000000001</v>
      </c>
      <c r="X6" s="16">
        <v>0.10199999999999999</v>
      </c>
      <c r="Y6" s="16">
        <v>0.17199999999999999</v>
      </c>
      <c r="Z6" s="16">
        <v>0.13100000000000001</v>
      </c>
      <c r="AA6" s="16">
        <v>0.19</v>
      </c>
    </row>
    <row r="7" spans="1:41" ht="16">
      <c r="A7" s="2" t="s">
        <v>5</v>
      </c>
      <c r="B7" s="16">
        <v>0.23200000000000001</v>
      </c>
      <c r="C7" s="16">
        <v>0.13100000000000001</v>
      </c>
      <c r="D7" s="16">
        <v>0.14399999999999999</v>
      </c>
      <c r="E7" s="16">
        <v>0.26900000000000002</v>
      </c>
      <c r="F7" s="16">
        <v>0.21199999999999999</v>
      </c>
      <c r="G7" s="16">
        <v>0.17399999999999999</v>
      </c>
      <c r="H7" s="16">
        <v>0.122</v>
      </c>
      <c r="I7" s="16">
        <v>0.13900000000000001</v>
      </c>
      <c r="J7" s="16">
        <v>0.13200000000000001</v>
      </c>
      <c r="K7" s="16">
        <v>0.151</v>
      </c>
      <c r="L7" s="16">
        <v>0.127</v>
      </c>
      <c r="M7" s="16">
        <v>0.113</v>
      </c>
      <c r="O7" s="2" t="s">
        <v>5</v>
      </c>
      <c r="P7" s="16">
        <v>0.16700000000000001</v>
      </c>
      <c r="Q7" s="16">
        <v>0.14199999999999999</v>
      </c>
      <c r="R7" s="16">
        <v>0.13800000000000001</v>
      </c>
      <c r="S7" s="16">
        <v>0.14899999999999999</v>
      </c>
      <c r="T7" s="16">
        <v>0.15000000000000002</v>
      </c>
      <c r="U7" s="16">
        <v>0.16400000000000001</v>
      </c>
      <c r="V7" s="16">
        <v>0.13400000000000001</v>
      </c>
      <c r="W7" s="16">
        <v>0.151</v>
      </c>
      <c r="X7" s="16">
        <v>0.127</v>
      </c>
      <c r="Y7" s="16">
        <v>0.18099999999999999</v>
      </c>
      <c r="Z7" s="16">
        <v>0.13100000000000001</v>
      </c>
      <c r="AA7" s="16">
        <v>0.13100000000000001</v>
      </c>
      <c r="AD7" s="73" t="s">
        <v>181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0.18099999999999999</v>
      </c>
      <c r="C8" s="16">
        <v>0.13100000000000001</v>
      </c>
      <c r="D8" s="16">
        <v>0.23200000000000001</v>
      </c>
      <c r="E8" s="16">
        <v>0.23300000000000001</v>
      </c>
      <c r="F8" s="16">
        <v>0.17799999999999999</v>
      </c>
      <c r="G8" s="16">
        <v>0.14799999999999999</v>
      </c>
      <c r="H8" s="16">
        <v>0.13400000000000001</v>
      </c>
      <c r="I8" s="16">
        <v>0.23300000000000001</v>
      </c>
      <c r="J8" s="16">
        <v>0.13200000000000001</v>
      </c>
      <c r="K8" s="16">
        <v>0.187</v>
      </c>
      <c r="L8" s="16">
        <v>0.13500000000000001</v>
      </c>
      <c r="M8" s="16">
        <v>0.112</v>
      </c>
      <c r="O8" s="2" t="s">
        <v>6</v>
      </c>
      <c r="P8" s="16">
        <v>0.151</v>
      </c>
      <c r="Q8" s="16">
        <v>0.152</v>
      </c>
      <c r="R8" s="16">
        <v>0.17199999999999999</v>
      </c>
      <c r="S8" s="16">
        <v>0.13100000000000001</v>
      </c>
      <c r="T8" s="16">
        <v>0.13350000000000001</v>
      </c>
      <c r="U8" s="16">
        <v>0.16099999999999998</v>
      </c>
      <c r="V8" s="16">
        <v>0.19350000000000001</v>
      </c>
      <c r="W8" s="16">
        <v>0.13200000000000001</v>
      </c>
      <c r="X8" s="16">
        <v>0.128</v>
      </c>
      <c r="Y8" s="49">
        <v>0.17499999999999999</v>
      </c>
      <c r="Z8" s="16">
        <v>0.127</v>
      </c>
      <c r="AA8" s="16">
        <v>0.13300000000000001</v>
      </c>
      <c r="AD8" s="43">
        <f>MEDIAN(B17:B18)</f>
        <v>0.13800000000000001</v>
      </c>
      <c r="AE8" s="43">
        <f t="shared" ref="AE8:AO8" si="3">MEDIAN(C17:C18)</f>
        <v>0.17549999999999999</v>
      </c>
      <c r="AF8" s="43">
        <f t="shared" si="3"/>
        <v>0.15000000000000002</v>
      </c>
      <c r="AG8" s="43">
        <f t="shared" si="3"/>
        <v>0.16400000000000001</v>
      </c>
      <c r="AH8" s="43">
        <f t="shared" si="3"/>
        <v>0.13400000000000001</v>
      </c>
      <c r="AI8" s="43">
        <f t="shared" si="3"/>
        <v>0.17049999999999998</v>
      </c>
      <c r="AJ8" s="43">
        <f t="shared" si="3"/>
        <v>0.26600000000000001</v>
      </c>
      <c r="AK8" s="43">
        <f t="shared" si="3"/>
        <v>0.13550000000000001</v>
      </c>
      <c r="AL8" s="43">
        <f t="shared" si="3"/>
        <v>0.1885</v>
      </c>
      <c r="AM8" s="43">
        <f t="shared" si="3"/>
        <v>0.1525</v>
      </c>
      <c r="AN8" s="43">
        <f t="shared" si="3"/>
        <v>0.20350000000000001</v>
      </c>
      <c r="AO8" s="43">
        <f t="shared" si="3"/>
        <v>0.15150000000000002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3.7999999999999999E-2</v>
      </c>
      <c r="L9" s="16">
        <v>0.28699999999999998</v>
      </c>
      <c r="M9" s="26">
        <v>0.19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4.2000000000000003E-2</v>
      </c>
      <c r="Z9" s="16">
        <v>0.28999999999999998</v>
      </c>
      <c r="AA9" s="26">
        <v>0.17499999999999999</v>
      </c>
      <c r="AD9" s="43">
        <f>MEDIAN(B19:B20)</f>
        <v>0.14350000000000002</v>
      </c>
      <c r="AE9" s="43">
        <f t="shared" ref="AE9:AO9" si="4">MEDIAN(C19:C20)</f>
        <v>0.247</v>
      </c>
      <c r="AF9" s="43">
        <f t="shared" si="4"/>
        <v>0.13350000000000001</v>
      </c>
      <c r="AG9" s="43">
        <f t="shared" si="4"/>
        <v>0.16099999999999998</v>
      </c>
      <c r="AH9" s="43">
        <f t="shared" si="4"/>
        <v>0.19350000000000001</v>
      </c>
      <c r="AI9" s="43">
        <f t="shared" si="4"/>
        <v>0.16600000000000001</v>
      </c>
      <c r="AJ9" s="43">
        <f t="shared" si="4"/>
        <v>0.193</v>
      </c>
      <c r="AK9" s="43">
        <f t="shared" si="4"/>
        <v>0.26600000000000001</v>
      </c>
      <c r="AL9" s="43">
        <f>MEDIAN(J19:J20)</f>
        <v>0.249</v>
      </c>
      <c r="AM9" s="43">
        <f t="shared" si="4"/>
        <v>0.1535</v>
      </c>
      <c r="AN9" s="43">
        <f t="shared" si="4"/>
        <v>0.1205</v>
      </c>
      <c r="AO9" s="43">
        <f t="shared" si="4"/>
        <v>0.16899999999999998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0.05</v>
      </c>
      <c r="L10" s="16">
        <v>0.28999999999999998</v>
      </c>
      <c r="M10" s="26">
        <v>0.17599999999999999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3.7999999999999999E-2</v>
      </c>
      <c r="Z10" s="16">
        <v>0.29199999999999998</v>
      </c>
      <c r="AA10" s="26">
        <v>0.184</v>
      </c>
      <c r="AD10" s="44">
        <f>MEDIAN(B21:B22)</f>
        <v>0.15949999999999998</v>
      </c>
      <c r="AE10" s="44">
        <f t="shared" ref="AE10:AN10" si="5">MEDIAN(C21:C22)</f>
        <v>0.17799999999999999</v>
      </c>
      <c r="AF10" s="44">
        <f t="shared" si="5"/>
        <v>0.129</v>
      </c>
      <c r="AG10" s="44">
        <f t="shared" si="5"/>
        <v>0.23200000000000001</v>
      </c>
      <c r="AH10" s="44">
        <f t="shared" si="5"/>
        <v>0.183</v>
      </c>
      <c r="AI10" s="44">
        <f t="shared" si="5"/>
        <v>0.184</v>
      </c>
      <c r="AJ10" s="44">
        <f t="shared" si="5"/>
        <v>0.1615</v>
      </c>
      <c r="AK10" s="44">
        <f t="shared" si="5"/>
        <v>0.26050000000000001</v>
      </c>
      <c r="AL10" s="44">
        <f t="shared" si="5"/>
        <v>0.26100000000000001</v>
      </c>
      <c r="AM10" s="44">
        <f t="shared" si="5"/>
        <v>0.112</v>
      </c>
      <c r="AN10" s="44">
        <f t="shared" si="5"/>
        <v>0.161</v>
      </c>
      <c r="AO10" s="44">
        <f>MEDIAN(M21:M22)</f>
        <v>0.189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0.183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0.17949999999999999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9.8994949366116736E-3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6.3639610306789329E-3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0.21269848480983503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0.19859188309203679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134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263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0.14799999999999999</v>
      </c>
      <c r="C17" s="16">
        <v>0.17199999999999999</v>
      </c>
      <c r="D17" s="16">
        <v>0.13800000000000001</v>
      </c>
      <c r="E17" s="16">
        <v>0.129</v>
      </c>
      <c r="F17" s="16">
        <v>0.123</v>
      </c>
      <c r="G17" s="16">
        <v>0.187</v>
      </c>
      <c r="H17" s="16">
        <v>0.23400000000000001</v>
      </c>
      <c r="I17" s="16">
        <v>0.13200000000000001</v>
      </c>
      <c r="J17" s="16">
        <v>0.19900000000000001</v>
      </c>
      <c r="K17" s="16">
        <v>0.11600000000000001</v>
      </c>
      <c r="L17" s="16">
        <v>0.26200000000000001</v>
      </c>
      <c r="M17" s="16">
        <v>0.13600000000000001</v>
      </c>
      <c r="O17" s="2" t="s">
        <v>1</v>
      </c>
      <c r="P17" s="16">
        <v>0.14099999999999999</v>
      </c>
      <c r="Q17" s="16">
        <v>0.123</v>
      </c>
      <c r="R17" s="16">
        <v>0.16700000000000001</v>
      </c>
      <c r="S17" s="16">
        <v>0.16200000000000001</v>
      </c>
      <c r="T17" s="16">
        <v>0.14099999999999999</v>
      </c>
      <c r="U17" s="16">
        <v>0.127</v>
      </c>
      <c r="V17" s="16">
        <v>0.129</v>
      </c>
      <c r="W17" s="16">
        <v>0.222</v>
      </c>
      <c r="X17" s="16">
        <v>0.154</v>
      </c>
      <c r="Y17" s="16">
        <v>0.186</v>
      </c>
      <c r="Z17" s="16">
        <v>0.21299999999999999</v>
      </c>
      <c r="AA17" s="16">
        <v>0.27600000000000002</v>
      </c>
      <c r="AD17" s="43">
        <f>MEDIAN(P3:P4)</f>
        <v>0.22849999999999998</v>
      </c>
      <c r="AE17" s="43">
        <f t="shared" ref="AE17:AO17" si="6">MEDIAN(Q3:Q4)</f>
        <v>0.16949999999999998</v>
      </c>
      <c r="AF17" s="43">
        <f t="shared" si="6"/>
        <v>0.16949999999999998</v>
      </c>
      <c r="AG17" s="43">
        <f t="shared" si="6"/>
        <v>0.1555</v>
      </c>
      <c r="AH17" s="43">
        <f t="shared" si="6"/>
        <v>0.26050000000000001</v>
      </c>
      <c r="AI17" s="43">
        <f t="shared" si="6"/>
        <v>0.16550000000000001</v>
      </c>
      <c r="AJ17" s="43">
        <f t="shared" si="6"/>
        <v>0.159</v>
      </c>
      <c r="AK17" s="43">
        <f t="shared" si="6"/>
        <v>0.157</v>
      </c>
      <c r="AL17" s="43">
        <f t="shared" si="6"/>
        <v>0.187</v>
      </c>
      <c r="AM17" s="43">
        <f t="shared" si="6"/>
        <v>0.14749999999999999</v>
      </c>
      <c r="AN17" s="43">
        <f t="shared" si="6"/>
        <v>0.19</v>
      </c>
      <c r="AO17" s="43">
        <f t="shared" si="6"/>
        <v>0.1825</v>
      </c>
    </row>
    <row r="18" spans="1:41" ht="16">
      <c r="A18" s="2" t="s">
        <v>2</v>
      </c>
      <c r="B18" s="16">
        <v>0.128</v>
      </c>
      <c r="C18" s="16">
        <v>0.17899999999999999</v>
      </c>
      <c r="D18" s="16">
        <v>0.16200000000000001</v>
      </c>
      <c r="E18" s="16">
        <v>0.19900000000000001</v>
      </c>
      <c r="F18" s="16">
        <v>0.14499999999999999</v>
      </c>
      <c r="G18" s="16">
        <v>0.154</v>
      </c>
      <c r="H18" s="16">
        <v>0.29799999999999999</v>
      </c>
      <c r="I18" s="16">
        <v>0.13900000000000001</v>
      </c>
      <c r="J18" s="16">
        <v>0.17799999999999999</v>
      </c>
      <c r="K18" s="16">
        <v>0.189</v>
      </c>
      <c r="L18" s="16">
        <v>0.14499999999999999</v>
      </c>
      <c r="M18" s="16">
        <v>0.16700000000000001</v>
      </c>
      <c r="O18" s="2" t="s">
        <v>2</v>
      </c>
      <c r="P18" s="16">
        <v>0.16200000000000001</v>
      </c>
      <c r="Q18" s="16">
        <v>0.14599999999999999</v>
      </c>
      <c r="R18" s="16">
        <v>0.16900000000000001</v>
      </c>
      <c r="S18" s="16">
        <v>0.17</v>
      </c>
      <c r="T18" s="16">
        <v>0.13400000000000001</v>
      </c>
      <c r="U18" s="16">
        <v>0.123</v>
      </c>
      <c r="V18" s="16">
        <v>0.127</v>
      </c>
      <c r="W18" s="16">
        <v>0.23799999999999999</v>
      </c>
      <c r="X18" s="16">
        <v>0.187</v>
      </c>
      <c r="Y18" s="16">
        <v>0.13300000000000001</v>
      </c>
      <c r="Z18" s="16">
        <v>0.19</v>
      </c>
      <c r="AA18" s="16">
        <v>0.28999999999999998</v>
      </c>
      <c r="AD18" s="43">
        <f>MEDIAN(P5:P6)</f>
        <v>0.33350000000000002</v>
      </c>
      <c r="AE18" s="43">
        <f t="shared" ref="AE18:AO18" si="7">MEDIAN(Q5:Q6)</f>
        <v>0.23399999999999999</v>
      </c>
      <c r="AF18" s="43">
        <f t="shared" si="7"/>
        <v>0.158</v>
      </c>
      <c r="AG18" s="43">
        <f t="shared" si="7"/>
        <v>0.20300000000000001</v>
      </c>
      <c r="AH18" s="43">
        <f t="shared" si="7"/>
        <v>0.28300000000000003</v>
      </c>
      <c r="AI18" s="43">
        <f t="shared" si="7"/>
        <v>0.23800000000000002</v>
      </c>
      <c r="AJ18" s="43">
        <f t="shared" si="7"/>
        <v>0.155</v>
      </c>
      <c r="AK18" s="43">
        <f t="shared" si="7"/>
        <v>0.16300000000000001</v>
      </c>
      <c r="AL18" s="43">
        <f t="shared" si="7"/>
        <v>0.14599999999999999</v>
      </c>
      <c r="AM18" s="43">
        <f t="shared" si="7"/>
        <v>0.155</v>
      </c>
      <c r="AN18" s="43">
        <f t="shared" si="7"/>
        <v>0.14000000000000001</v>
      </c>
      <c r="AO18" s="43">
        <f t="shared" si="7"/>
        <v>0.16699999999999998</v>
      </c>
    </row>
    <row r="19" spans="1:41" ht="17" thickBot="1">
      <c r="A19" s="2" t="s">
        <v>3</v>
      </c>
      <c r="B19" s="16">
        <v>0.11600000000000001</v>
      </c>
      <c r="C19" s="16">
        <v>0.26200000000000001</v>
      </c>
      <c r="D19" s="16">
        <v>0.13600000000000001</v>
      </c>
      <c r="E19" s="16">
        <v>0.17799999999999999</v>
      </c>
      <c r="F19" s="16">
        <v>0.189</v>
      </c>
      <c r="G19" s="16">
        <v>0.13400000000000001</v>
      </c>
      <c r="H19" s="16">
        <v>0.19900000000000001</v>
      </c>
      <c r="I19" s="16">
        <v>0.28699999999999998</v>
      </c>
      <c r="J19" s="16">
        <v>0.222</v>
      </c>
      <c r="K19" s="16">
        <v>0.19700000000000001</v>
      </c>
      <c r="L19" s="16">
        <v>0.13200000000000001</v>
      </c>
      <c r="M19" s="16">
        <v>0.14799999999999999</v>
      </c>
      <c r="O19" s="2" t="s">
        <v>3</v>
      </c>
      <c r="P19" s="16">
        <v>0.13400000000000001</v>
      </c>
      <c r="Q19" s="16">
        <v>0.151</v>
      </c>
      <c r="R19" s="16">
        <v>0.127</v>
      </c>
      <c r="S19" s="16">
        <v>0.16700000000000001</v>
      </c>
      <c r="T19" s="16">
        <v>0.18099999999999999</v>
      </c>
      <c r="U19" s="16">
        <v>0.13100000000000001</v>
      </c>
      <c r="V19" s="16">
        <v>0.13100000000000001</v>
      </c>
      <c r="W19" s="16">
        <v>0.129</v>
      </c>
      <c r="X19" s="16">
        <v>0.128</v>
      </c>
      <c r="Y19" s="16">
        <v>0.13200000000000001</v>
      </c>
      <c r="Z19" s="16">
        <v>0.19800000000000001</v>
      </c>
      <c r="AA19" s="16">
        <v>0.111</v>
      </c>
      <c r="AD19" s="44">
        <f>MEDIAN(P7:P8)</f>
        <v>0.159</v>
      </c>
      <c r="AE19" s="44">
        <f t="shared" ref="AE19:AO19" si="8">MEDIAN(Q7:Q8)</f>
        <v>0.14699999999999999</v>
      </c>
      <c r="AF19" s="44">
        <f t="shared" si="8"/>
        <v>0.155</v>
      </c>
      <c r="AG19" s="44">
        <f t="shared" si="8"/>
        <v>0.14000000000000001</v>
      </c>
      <c r="AH19" s="44">
        <f t="shared" si="8"/>
        <v>0.14175000000000001</v>
      </c>
      <c r="AI19" s="44">
        <f t="shared" si="8"/>
        <v>0.16249999999999998</v>
      </c>
      <c r="AJ19" s="44">
        <f t="shared" si="8"/>
        <v>0.16375000000000001</v>
      </c>
      <c r="AK19" s="44">
        <f t="shared" si="8"/>
        <v>0.14150000000000001</v>
      </c>
      <c r="AL19" s="44">
        <f t="shared" si="8"/>
        <v>0.1275</v>
      </c>
      <c r="AM19" s="44">
        <f t="shared" si="8"/>
        <v>0.17799999999999999</v>
      </c>
      <c r="AN19" s="44">
        <f t="shared" si="8"/>
        <v>0.129</v>
      </c>
      <c r="AO19" s="44">
        <f t="shared" si="8"/>
        <v>0.13200000000000001</v>
      </c>
    </row>
    <row r="20" spans="1:41" ht="16">
      <c r="A20" s="2" t="s">
        <v>4</v>
      </c>
      <c r="B20" s="16">
        <v>0.17100000000000001</v>
      </c>
      <c r="C20" s="16">
        <v>0.23200000000000001</v>
      </c>
      <c r="D20" s="16">
        <v>0.13100000000000001</v>
      </c>
      <c r="E20" s="16">
        <v>0.14399999999999999</v>
      </c>
      <c r="F20" s="16">
        <v>0.19800000000000001</v>
      </c>
      <c r="G20" s="16">
        <v>0.19800000000000001</v>
      </c>
      <c r="H20" s="16">
        <v>0.187</v>
      </c>
      <c r="I20" s="16">
        <v>0.245</v>
      </c>
      <c r="J20" s="16">
        <v>0.27600000000000002</v>
      </c>
      <c r="K20" s="16">
        <v>0.11</v>
      </c>
      <c r="L20" s="16">
        <v>0.109</v>
      </c>
      <c r="M20" s="16">
        <v>0.19</v>
      </c>
      <c r="O20" s="2" t="s">
        <v>4</v>
      </c>
      <c r="P20" s="16">
        <v>0.11899999999999999</v>
      </c>
      <c r="Q20" s="16">
        <v>0.13200000000000001</v>
      </c>
      <c r="R20" s="16">
        <v>0.128</v>
      </c>
      <c r="S20" s="16">
        <v>0.19800000000000001</v>
      </c>
      <c r="T20" s="49">
        <v>0.17499999999999999</v>
      </c>
      <c r="U20" s="16">
        <v>0.127</v>
      </c>
      <c r="V20" s="16">
        <v>0.13300000000000001</v>
      </c>
      <c r="W20" s="16">
        <v>0.13200000000000001</v>
      </c>
      <c r="X20" s="16">
        <v>0.13200000000000001</v>
      </c>
      <c r="Y20" s="16">
        <v>0.14099999999999999</v>
      </c>
      <c r="Z20" s="16">
        <v>0.22500000000000001</v>
      </c>
      <c r="AA20" s="16">
        <v>0.16500000000000001</v>
      </c>
    </row>
    <row r="21" spans="1:41" ht="17" thickBot="1">
      <c r="A21" s="2" t="s">
        <v>5</v>
      </c>
      <c r="B21" s="16">
        <v>0.17299999999999999</v>
      </c>
      <c r="C21" s="16">
        <v>0.18099999999999999</v>
      </c>
      <c r="D21" s="16">
        <v>0.13100000000000001</v>
      </c>
      <c r="E21" s="16">
        <v>0.23200000000000001</v>
      </c>
      <c r="F21" s="16">
        <v>0.19</v>
      </c>
      <c r="G21" s="16">
        <v>0.19</v>
      </c>
      <c r="H21" s="16">
        <v>0.13400000000000001</v>
      </c>
      <c r="I21" s="16">
        <v>0.24399999999999999</v>
      </c>
      <c r="J21" s="16">
        <v>0.255</v>
      </c>
      <c r="K21" s="16">
        <v>0.10100000000000001</v>
      </c>
      <c r="L21" s="16">
        <v>0.13400000000000001</v>
      </c>
      <c r="M21" s="16">
        <v>0.191</v>
      </c>
      <c r="O21" s="2" t="s">
        <v>5</v>
      </c>
      <c r="P21" s="16">
        <v>0.13800000000000001</v>
      </c>
      <c r="Q21" s="16">
        <v>0.26900000000000002</v>
      </c>
      <c r="R21" s="16">
        <v>0.11600000000000001</v>
      </c>
      <c r="S21" s="16">
        <v>0.26200000000000001</v>
      </c>
      <c r="T21" s="16">
        <v>0.13600000000000001</v>
      </c>
      <c r="U21" s="16">
        <v>0.17799999999999999</v>
      </c>
      <c r="V21" s="16">
        <v>0.186</v>
      </c>
      <c r="W21" s="16">
        <v>0.26500000000000001</v>
      </c>
      <c r="X21" s="16">
        <v>0.16700000000000001</v>
      </c>
      <c r="Y21" s="16">
        <v>0.186</v>
      </c>
      <c r="Z21" s="16">
        <v>0.13200000000000001</v>
      </c>
      <c r="AA21" s="16">
        <v>0.156</v>
      </c>
    </row>
    <row r="22" spans="1:41" ht="16">
      <c r="A22" s="2" t="s">
        <v>6</v>
      </c>
      <c r="B22" s="49">
        <v>0.14599999999999999</v>
      </c>
      <c r="C22" s="49">
        <v>0.17499999999999999</v>
      </c>
      <c r="D22" s="16">
        <v>0.127</v>
      </c>
      <c r="E22" s="16">
        <v>0.23200000000000001</v>
      </c>
      <c r="F22" s="16">
        <v>0.17599999999999999</v>
      </c>
      <c r="G22" s="16">
        <v>0.17799999999999999</v>
      </c>
      <c r="H22" s="16">
        <v>0.189</v>
      </c>
      <c r="I22" s="16">
        <v>0.27700000000000002</v>
      </c>
      <c r="J22" s="16">
        <v>0.26700000000000002</v>
      </c>
      <c r="K22" s="16">
        <v>0.123</v>
      </c>
      <c r="L22" s="16">
        <v>0.188</v>
      </c>
      <c r="M22" s="16">
        <v>0.187</v>
      </c>
      <c r="O22" s="2" t="s">
        <v>6</v>
      </c>
      <c r="P22" s="16">
        <v>0.17</v>
      </c>
      <c r="Q22" s="16">
        <v>0.23</v>
      </c>
      <c r="R22" s="16">
        <v>0.17100000000000001</v>
      </c>
      <c r="S22" s="16">
        <v>0.23200000000000001</v>
      </c>
      <c r="T22" s="16">
        <v>0.13100000000000001</v>
      </c>
      <c r="U22" s="16">
        <v>0.14399999999999999</v>
      </c>
      <c r="V22" s="16">
        <v>0.17199999999999999</v>
      </c>
      <c r="W22" s="16">
        <v>0.25600000000000001</v>
      </c>
      <c r="X22" s="16">
        <v>0.27800000000000002</v>
      </c>
      <c r="Y22" s="16">
        <v>0.249</v>
      </c>
      <c r="Z22" s="16">
        <v>0.17799999999999999</v>
      </c>
      <c r="AA22" s="16">
        <v>0.14299999999999999</v>
      </c>
      <c r="AD22" s="73" t="s">
        <v>182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5.0999999999999997E-2</v>
      </c>
      <c r="L23" s="16">
        <v>0.3</v>
      </c>
      <c r="M23" s="26">
        <v>0.17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5.5E-2</v>
      </c>
      <c r="Z23" s="16">
        <v>0.27</v>
      </c>
      <c r="AA23" s="26">
        <v>0.16500000000000001</v>
      </c>
      <c r="AD23" s="43">
        <f>MEDIAN(P17:P18)</f>
        <v>0.1515</v>
      </c>
      <c r="AE23" s="43">
        <f t="shared" ref="AE23:AN23" si="9">MEDIAN(Q17:Q18)</f>
        <v>0.13450000000000001</v>
      </c>
      <c r="AF23" s="43">
        <f t="shared" si="9"/>
        <v>0.16800000000000001</v>
      </c>
      <c r="AG23" s="43">
        <f t="shared" si="9"/>
        <v>0.16600000000000001</v>
      </c>
      <c r="AH23" s="43">
        <f t="shared" si="9"/>
        <v>0.13750000000000001</v>
      </c>
      <c r="AI23" s="43">
        <f t="shared" si="9"/>
        <v>0.125</v>
      </c>
      <c r="AJ23" s="43">
        <f t="shared" si="9"/>
        <v>0.128</v>
      </c>
      <c r="AK23" s="43">
        <f t="shared" si="9"/>
        <v>0.22999999999999998</v>
      </c>
      <c r="AL23" s="43">
        <f t="shared" si="9"/>
        <v>0.17049999999999998</v>
      </c>
      <c r="AM23" s="43">
        <f t="shared" si="9"/>
        <v>0.1595</v>
      </c>
      <c r="AN23" s="43">
        <f t="shared" si="9"/>
        <v>0.20150000000000001</v>
      </c>
      <c r="AO23" s="43">
        <f>MEDIAN(AA17:AA18)</f>
        <v>0.28300000000000003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3.7999999999999999E-2</v>
      </c>
      <c r="L24" s="16">
        <v>0.28699999999999998</v>
      </c>
      <c r="M24" s="26">
        <v>0.189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4.4999999999999998E-2</v>
      </c>
      <c r="Z24" s="16">
        <v>0.28899999999999998</v>
      </c>
      <c r="AA24" s="26">
        <v>0.189</v>
      </c>
      <c r="AD24" s="43">
        <f>MEDIAN(P19:P20)</f>
        <v>0.1265</v>
      </c>
      <c r="AE24" s="43">
        <f t="shared" ref="AE24:AN24" si="10">MEDIAN(Q19:Q20)</f>
        <v>0.14150000000000001</v>
      </c>
      <c r="AF24" s="43">
        <f t="shared" si="10"/>
        <v>0.1275</v>
      </c>
      <c r="AG24" s="43">
        <f t="shared" si="10"/>
        <v>0.1825</v>
      </c>
      <c r="AH24" s="43">
        <f t="shared" si="10"/>
        <v>0.17799999999999999</v>
      </c>
      <c r="AI24" s="43">
        <f t="shared" si="10"/>
        <v>0.129</v>
      </c>
      <c r="AJ24" s="43">
        <f t="shared" si="10"/>
        <v>0.13200000000000001</v>
      </c>
      <c r="AK24" s="43">
        <f t="shared" si="10"/>
        <v>0.1305</v>
      </c>
      <c r="AL24" s="43">
        <f t="shared" si="10"/>
        <v>0.13</v>
      </c>
      <c r="AM24" s="43">
        <f t="shared" si="10"/>
        <v>0.13650000000000001</v>
      </c>
      <c r="AN24" s="43">
        <f t="shared" si="10"/>
        <v>0.21150000000000002</v>
      </c>
      <c r="AO24" s="43">
        <f>MEDIAN(AA19:AA20)</f>
        <v>0.13800000000000001</v>
      </c>
    </row>
    <row r="25" spans="1:41" ht="16" thickBot="1">
      <c r="L25" s="77" t="s">
        <v>137</v>
      </c>
      <c r="M25" s="30">
        <f>MEDIAN(M23:M24)</f>
        <v>0.17949999999999999</v>
      </c>
      <c r="Z25" s="77" t="s">
        <v>137</v>
      </c>
      <c r="AA25" s="30">
        <f>MEDIAN(AA23:AA24)</f>
        <v>0.17699999999999999</v>
      </c>
      <c r="AD25" s="44">
        <f>MEDIAN(P21:P22)</f>
        <v>0.15400000000000003</v>
      </c>
      <c r="AE25" s="44">
        <f t="shared" ref="AE25:AN25" si="11">MEDIAN(Q21:Q22)</f>
        <v>0.2495</v>
      </c>
      <c r="AF25" s="44">
        <f t="shared" si="11"/>
        <v>0.14350000000000002</v>
      </c>
      <c r="AG25" s="44">
        <f t="shared" si="11"/>
        <v>0.247</v>
      </c>
      <c r="AH25" s="44">
        <f t="shared" si="11"/>
        <v>0.13350000000000001</v>
      </c>
      <c r="AI25" s="44">
        <f t="shared" si="11"/>
        <v>0.16099999999999998</v>
      </c>
      <c r="AJ25" s="44">
        <f t="shared" si="11"/>
        <v>0.17899999999999999</v>
      </c>
      <c r="AK25" s="44">
        <f t="shared" si="11"/>
        <v>0.26050000000000001</v>
      </c>
      <c r="AL25" s="44">
        <f t="shared" si="11"/>
        <v>0.22250000000000003</v>
      </c>
      <c r="AM25" s="44">
        <f t="shared" si="11"/>
        <v>0.2175</v>
      </c>
      <c r="AN25" s="44">
        <f t="shared" si="11"/>
        <v>0.155</v>
      </c>
      <c r="AO25" s="44">
        <f>MEDIAN(AA21:AA22)</f>
        <v>0.14949999999999999</v>
      </c>
    </row>
    <row r="26" spans="1:41" ht="15">
      <c r="L26" s="31" t="s">
        <v>49</v>
      </c>
      <c r="M26" s="32">
        <f>STDEV(M23:M24)</f>
        <v>1.3435028842544395E-2</v>
      </c>
      <c r="Z26" s="31" t="s">
        <v>49</v>
      </c>
      <c r="AA26" s="32">
        <f>STDEV(AA23:AA24)</f>
        <v>1.6970562748477136E-2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0.21980508652763317</v>
      </c>
      <c r="Z27" s="34" t="s">
        <v>44</v>
      </c>
      <c r="AA27" s="35">
        <f>AA25+(3*AA26)</f>
        <v>0.2279116882454314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AF19" sqref="AF19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0.11799999999999999</v>
      </c>
      <c r="C3" s="16">
        <v>0.154</v>
      </c>
      <c r="D3" s="16">
        <v>0.123</v>
      </c>
      <c r="E3" s="16">
        <v>0.14799999999999999</v>
      </c>
      <c r="F3" s="16">
        <v>0.156</v>
      </c>
      <c r="G3" s="16">
        <v>0.127</v>
      </c>
      <c r="H3" s="16">
        <v>0.17599999999999999</v>
      </c>
      <c r="I3" s="16">
        <v>0.13700000000000001</v>
      </c>
      <c r="J3" s="16">
        <v>0.13900000000000001</v>
      </c>
      <c r="K3" s="16">
        <v>0.17699999999999999</v>
      </c>
      <c r="L3" s="16">
        <v>0.123</v>
      </c>
      <c r="M3" s="16">
        <v>0.16700000000000001</v>
      </c>
      <c r="P3" s="24">
        <f>MEDIAN(B3:B4)</f>
        <v>0.13100000000000001</v>
      </c>
      <c r="Q3" s="24">
        <f>MEDIAN(C3:C4)</f>
        <v>0.16399999999999998</v>
      </c>
      <c r="R3" s="24">
        <f>MEDIAN(D3:D4)</f>
        <v>0.14250000000000002</v>
      </c>
      <c r="S3" s="24">
        <f>MEDIAN(E3:E4)</f>
        <v>0.157</v>
      </c>
      <c r="T3" s="24">
        <f>MEDIAN(F3:F4)</f>
        <v>0.14300000000000002</v>
      </c>
      <c r="U3" s="24">
        <f t="shared" ref="U3:Y3" si="0">MEDIAN(G3:G4)</f>
        <v>0.14800000000000002</v>
      </c>
      <c r="V3" s="24">
        <f t="shared" si="0"/>
        <v>0.14949999999999999</v>
      </c>
      <c r="W3" s="24">
        <f t="shared" si="0"/>
        <v>0.13200000000000001</v>
      </c>
      <c r="X3" s="24">
        <f t="shared" si="0"/>
        <v>0.1565</v>
      </c>
      <c r="Y3" s="24">
        <f t="shared" si="0"/>
        <v>0.16949999999999998</v>
      </c>
      <c r="Z3" s="24">
        <f>MEDIAN(L3:L4)</f>
        <v>0.1275</v>
      </c>
      <c r="AA3" s="24">
        <f>MEDIAN(M3:M4)</f>
        <v>0.17299999999999999</v>
      </c>
    </row>
    <row r="4" spans="1:27" ht="16">
      <c r="A4" s="2" t="s">
        <v>2</v>
      </c>
      <c r="B4" s="16">
        <v>0.14399999999999999</v>
      </c>
      <c r="C4" s="16">
        <v>0.17399999999999999</v>
      </c>
      <c r="D4" s="16">
        <v>0.16200000000000001</v>
      </c>
      <c r="E4" s="16">
        <v>0.16600000000000001</v>
      </c>
      <c r="F4" s="16">
        <v>0.13</v>
      </c>
      <c r="G4" s="16">
        <v>0.16900000000000001</v>
      </c>
      <c r="H4" s="16">
        <v>0.123</v>
      </c>
      <c r="I4" s="16">
        <v>0.127</v>
      </c>
      <c r="J4" s="16">
        <v>0.17399999999999999</v>
      </c>
      <c r="K4" s="16">
        <v>0.16200000000000001</v>
      </c>
      <c r="L4" s="16">
        <v>0.13200000000000001</v>
      </c>
      <c r="M4" s="16">
        <v>0.17899999999999999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0.17</v>
      </c>
      <c r="C5" s="16">
        <v>0.17899999999999999</v>
      </c>
      <c r="D5" s="16">
        <v>0.13300000000000001</v>
      </c>
      <c r="E5" s="16">
        <v>0.13200000000000001</v>
      </c>
      <c r="F5" s="16">
        <v>0.129</v>
      </c>
      <c r="G5" s="16">
        <v>0.16200000000000001</v>
      </c>
      <c r="H5" s="16">
        <v>0.16600000000000001</v>
      </c>
      <c r="I5" s="16">
        <v>0.122</v>
      </c>
      <c r="J5" s="16"/>
      <c r="K5" s="16"/>
      <c r="L5" s="16"/>
      <c r="M5" s="16"/>
      <c r="P5" s="24">
        <f>MEDIAN(B5:B6)</f>
        <v>0.17149999999999999</v>
      </c>
      <c r="Q5" s="24">
        <f t="shared" ref="Q5:V5" si="1">MEDIAN(C5:C6)</f>
        <v>0.18</v>
      </c>
      <c r="R5" s="24">
        <f t="shared" si="1"/>
        <v>0.15000000000000002</v>
      </c>
      <c r="S5" s="24">
        <f t="shared" si="1"/>
        <v>0.14300000000000002</v>
      </c>
      <c r="T5" s="24">
        <f>MEDIAN(F5:F6)</f>
        <v>0.128</v>
      </c>
      <c r="U5" s="24">
        <f t="shared" si="1"/>
        <v>0.14750000000000002</v>
      </c>
      <c r="V5" s="24">
        <f t="shared" si="1"/>
        <v>0.14900000000000002</v>
      </c>
      <c r="W5" s="24">
        <f>MEDIAN(I5:I6)</f>
        <v>0.12</v>
      </c>
      <c r="X5" s="24"/>
      <c r="Y5" s="24"/>
      <c r="Z5" s="15"/>
      <c r="AA5" s="15"/>
    </row>
    <row r="6" spans="1:27" ht="16">
      <c r="A6" s="2" t="s">
        <v>4</v>
      </c>
      <c r="B6" s="16">
        <v>0.17299999999999999</v>
      </c>
      <c r="C6" s="16">
        <v>0.18099999999999999</v>
      </c>
      <c r="D6" s="16">
        <v>0.16700000000000001</v>
      </c>
      <c r="E6" s="16">
        <v>0.154</v>
      </c>
      <c r="F6" s="16">
        <v>0.127</v>
      </c>
      <c r="G6" s="16">
        <v>0.13300000000000001</v>
      </c>
      <c r="H6" s="16">
        <v>0.13200000000000001</v>
      </c>
      <c r="I6" s="16">
        <v>0.11799999999999999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0.19</v>
      </c>
      <c r="C7" s="16">
        <v>0.14599999999999999</v>
      </c>
      <c r="D7" s="16">
        <v>0.16200000000000001</v>
      </c>
      <c r="E7" s="16">
        <v>0.14599999999999999</v>
      </c>
      <c r="F7" s="16">
        <v>0.123</v>
      </c>
      <c r="G7" s="16">
        <v>0.16700000000000001</v>
      </c>
      <c r="H7" s="16">
        <v>0.154</v>
      </c>
      <c r="I7" s="16">
        <v>0.16300000000000001</v>
      </c>
      <c r="J7" s="16">
        <v>0.18099999999999999</v>
      </c>
      <c r="K7" s="16">
        <v>0.18099999999999999</v>
      </c>
      <c r="L7" s="16">
        <v>0.13100000000000001</v>
      </c>
      <c r="M7" s="16">
        <v>0.127</v>
      </c>
      <c r="P7" s="24">
        <f>MEDIAN(B7:B8)</f>
        <v>0.1855</v>
      </c>
      <c r="Q7" s="24" t="e">
        <f>MEDIAN(#REF!)</f>
        <v>#REF!</v>
      </c>
      <c r="R7" s="24" t="e">
        <f>MEDIAN(#REF!)</f>
        <v>#REF!</v>
      </c>
      <c r="S7" s="24" t="e">
        <f>MEDIAN(#REF!)</f>
        <v>#REF!</v>
      </c>
      <c r="T7" s="24">
        <f t="shared" ref="T7:AA7" si="2">MEDIAN(F7:F8)</f>
        <v>0.13450000000000001</v>
      </c>
      <c r="U7" s="24">
        <f t="shared" si="2"/>
        <v>0.16800000000000001</v>
      </c>
      <c r="V7" s="24">
        <f t="shared" si="2"/>
        <v>0.17049999999999998</v>
      </c>
      <c r="W7" s="24">
        <f>MEDIAN(I7:I8)</f>
        <v>0.14750000000000002</v>
      </c>
      <c r="X7" s="24">
        <f t="shared" si="2"/>
        <v>0.16</v>
      </c>
      <c r="Y7" s="24">
        <f>MEDIAN(K7:K8)</f>
        <v>0.17899999999999999</v>
      </c>
      <c r="Z7" s="24">
        <f t="shared" si="2"/>
        <v>0.11849999999999999</v>
      </c>
      <c r="AA7" s="24">
        <f t="shared" si="2"/>
        <v>0.14150000000000001</v>
      </c>
    </row>
    <row r="8" spans="1:27" ht="16">
      <c r="A8" s="2" t="s">
        <v>6</v>
      </c>
      <c r="B8" s="16">
        <v>0.18099999999999999</v>
      </c>
      <c r="C8" s="16">
        <v>0.13800000000000001</v>
      </c>
      <c r="D8" s="16">
        <v>0.17199999999999999</v>
      </c>
      <c r="E8" s="16">
        <v>0.17299999999999999</v>
      </c>
      <c r="F8" s="16">
        <v>0.14599999999999999</v>
      </c>
      <c r="G8" s="16">
        <v>0.16900000000000001</v>
      </c>
      <c r="H8" s="16">
        <v>0.187</v>
      </c>
      <c r="I8" s="16">
        <v>0.13200000000000001</v>
      </c>
      <c r="J8" s="16">
        <v>0.13900000000000001</v>
      </c>
      <c r="K8" s="16">
        <v>0.17699999999999999</v>
      </c>
      <c r="L8" s="16">
        <v>0.106</v>
      </c>
      <c r="M8" s="16">
        <v>0.156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0.18</v>
      </c>
      <c r="C9" s="16">
        <v>0.13900000000000001</v>
      </c>
      <c r="D9" s="16">
        <v>0.17699999999999999</v>
      </c>
      <c r="E9" s="16">
        <v>0.182</v>
      </c>
      <c r="F9" s="16">
        <v>0.151</v>
      </c>
      <c r="G9" s="16">
        <v>0.127</v>
      </c>
      <c r="H9" s="16">
        <v>0.113</v>
      </c>
      <c r="I9" s="16">
        <v>0.19900000000000001</v>
      </c>
      <c r="J9" s="16"/>
      <c r="K9" s="16">
        <v>4.7E-2</v>
      </c>
      <c r="L9" s="16">
        <v>0.35399999999999998</v>
      </c>
      <c r="M9" s="26">
        <v>0.16200000000000001</v>
      </c>
      <c r="P9" s="24">
        <f>MEDIAN(B9:B10)</f>
        <v>0.16199999999999998</v>
      </c>
      <c r="Q9" s="24" t="e">
        <f>MEDIAN(#REF!)</f>
        <v>#REF!</v>
      </c>
      <c r="R9" s="24" t="e">
        <f>MEDIAN(#REF!)</f>
        <v>#REF!</v>
      </c>
      <c r="S9" s="24" t="e">
        <f>MEDIAN(#REF!)</f>
        <v>#REF!</v>
      </c>
      <c r="T9" s="24">
        <f t="shared" ref="T9:W9" si="3">MEDIAN(F9:F10)</f>
        <v>0.14100000000000001</v>
      </c>
      <c r="U9" s="24">
        <f t="shared" si="3"/>
        <v>0.154</v>
      </c>
      <c r="V9" s="24">
        <f t="shared" si="3"/>
        <v>0.1095</v>
      </c>
      <c r="W9" s="24">
        <f t="shared" si="3"/>
        <v>0.17649999999999999</v>
      </c>
      <c r="X9" s="15"/>
      <c r="Y9" s="15"/>
      <c r="Z9" s="15"/>
      <c r="AA9" s="15"/>
    </row>
    <row r="10" spans="1:27" ht="17" thickBot="1">
      <c r="A10" s="2" t="s">
        <v>8</v>
      </c>
      <c r="B10" s="16">
        <v>0.14399999999999999</v>
      </c>
      <c r="C10" s="16">
        <v>0.14699999999999999</v>
      </c>
      <c r="D10" s="16">
        <v>0.18099999999999999</v>
      </c>
      <c r="E10" s="16">
        <v>0.186</v>
      </c>
      <c r="F10" s="16">
        <v>0.13100000000000001</v>
      </c>
      <c r="G10" s="16">
        <v>0.18099999999999999</v>
      </c>
      <c r="H10" s="16">
        <v>0.106</v>
      </c>
      <c r="I10" s="16">
        <v>0.154</v>
      </c>
      <c r="J10" s="16"/>
      <c r="K10" s="16">
        <v>4.2999999999999997E-2</v>
      </c>
      <c r="L10" s="16">
        <v>0.36599999999999999</v>
      </c>
      <c r="M10" s="26">
        <v>0.17899999999999999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0.17049999999999998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1.2020815280171298E-2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0.20656244584051386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0.16500000000000001</v>
      </c>
      <c r="C17" s="16">
        <v>0.13700000000000001</v>
      </c>
      <c r="D17" s="16">
        <v>0.186</v>
      </c>
      <c r="E17" s="16">
        <v>0.13100000000000001</v>
      </c>
      <c r="F17" s="16">
        <v>0.18099999999999999</v>
      </c>
      <c r="G17" s="16">
        <v>0.106</v>
      </c>
      <c r="H17" s="16">
        <v>0.14099999999999999</v>
      </c>
      <c r="I17" s="16">
        <v>0.13200000000000001</v>
      </c>
      <c r="J17" s="16">
        <v>0.156</v>
      </c>
      <c r="K17" s="16">
        <v>0.14799999999999999</v>
      </c>
      <c r="L17" s="16">
        <v>0.17699999999999999</v>
      </c>
      <c r="M17" s="16">
        <v>0.152</v>
      </c>
      <c r="P17" s="24">
        <f>MEDIAN(B17:B18)</f>
        <v>0.158</v>
      </c>
      <c r="Q17" s="24">
        <f>MEDIAN(C17:C18)</f>
        <v>0.13400000000000001</v>
      </c>
      <c r="R17" s="24">
        <f>MEDIAN(D17:D18)</f>
        <v>0.1595</v>
      </c>
      <c r="S17" s="24">
        <f>MEDIAN(E17:E18)</f>
        <v>0.13</v>
      </c>
      <c r="T17" s="24">
        <f>MEDIAN(F17:F18)</f>
        <v>0.17149999999999999</v>
      </c>
      <c r="U17" s="24">
        <f t="shared" ref="U17:Y17" si="4">MEDIAN(G17:G18)</f>
        <v>0.13600000000000001</v>
      </c>
      <c r="V17" s="24">
        <f t="shared" si="4"/>
        <v>0.14749999999999999</v>
      </c>
      <c r="W17" s="24">
        <f t="shared" si="4"/>
        <v>0.13250000000000001</v>
      </c>
      <c r="X17" s="24">
        <f>MEDIAN(J17:J18)</f>
        <v>0.158</v>
      </c>
      <c r="Y17" s="24">
        <f t="shared" si="4"/>
        <v>0.14949999999999999</v>
      </c>
      <c r="Z17" s="24">
        <f>MEDIAN(L17:L18)</f>
        <v>0.17249999999999999</v>
      </c>
      <c r="AA17" s="24">
        <f>MEDIAN(M17:M18)</f>
        <v>0.16399999999999998</v>
      </c>
    </row>
    <row r="18" spans="1:27" ht="16">
      <c r="A18" s="2" t="s">
        <v>2</v>
      </c>
      <c r="B18" s="16">
        <v>0.151</v>
      </c>
      <c r="C18" s="16">
        <v>0.13100000000000001</v>
      </c>
      <c r="D18" s="16">
        <v>0.13300000000000001</v>
      </c>
      <c r="E18" s="16">
        <v>0.129</v>
      </c>
      <c r="F18" s="16">
        <v>0.16200000000000001</v>
      </c>
      <c r="G18" s="16">
        <v>0.16600000000000001</v>
      </c>
      <c r="H18" s="16">
        <v>0.154</v>
      </c>
      <c r="I18" s="16">
        <v>0.13300000000000001</v>
      </c>
      <c r="J18" s="16">
        <v>0.16</v>
      </c>
      <c r="K18" s="16">
        <v>0.151</v>
      </c>
      <c r="L18" s="16">
        <v>0.16800000000000001</v>
      </c>
      <c r="M18" s="16">
        <v>0.17599999999999999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0.13100000000000001</v>
      </c>
      <c r="C19" s="16">
        <v>0.127</v>
      </c>
      <c r="D19" s="16">
        <v>0.13300000000000001</v>
      </c>
      <c r="E19" s="16">
        <v>0.127</v>
      </c>
      <c r="F19" s="16">
        <v>0.13300000000000001</v>
      </c>
      <c r="G19" s="16">
        <v>0.13200000000000001</v>
      </c>
      <c r="H19" s="16">
        <v>0.127</v>
      </c>
      <c r="I19" s="16">
        <v>0.129</v>
      </c>
      <c r="J19" s="16"/>
      <c r="K19" s="16"/>
      <c r="L19" s="16"/>
      <c r="M19" s="16"/>
      <c r="P19" s="24">
        <f>MEDIAN(B19:B20)</f>
        <v>0.13200000000000001</v>
      </c>
      <c r="Q19" s="24">
        <f t="shared" ref="Q19:V19" si="5">MEDIAN(C19:C20)</f>
        <v>0.125</v>
      </c>
      <c r="R19" s="24">
        <f t="shared" si="5"/>
        <v>0.13700000000000001</v>
      </c>
      <c r="S19" s="24">
        <f t="shared" si="5"/>
        <v>0.125</v>
      </c>
      <c r="T19" s="24">
        <f t="shared" si="5"/>
        <v>0.13100000000000001</v>
      </c>
      <c r="U19" s="24">
        <f t="shared" si="5"/>
        <v>0.14300000000000002</v>
      </c>
      <c r="V19" s="24">
        <f t="shared" si="5"/>
        <v>0.125</v>
      </c>
      <c r="W19" s="24">
        <f>MEDIAN(I19:I20)</f>
        <v>0.128</v>
      </c>
      <c r="X19" s="24"/>
      <c r="Y19" s="24"/>
      <c r="Z19" s="15"/>
      <c r="AA19" s="15"/>
    </row>
    <row r="20" spans="1:27" ht="16">
      <c r="A20" s="2" t="s">
        <v>4</v>
      </c>
      <c r="B20" s="16">
        <v>0.13300000000000001</v>
      </c>
      <c r="C20" s="16">
        <v>0.123</v>
      </c>
      <c r="D20" s="16">
        <v>0.14099999999999999</v>
      </c>
      <c r="E20" s="16">
        <v>0.123</v>
      </c>
      <c r="F20" s="16">
        <v>0.129</v>
      </c>
      <c r="G20" s="16">
        <v>0.154</v>
      </c>
      <c r="H20" s="16">
        <v>0.123</v>
      </c>
      <c r="I20" s="16">
        <v>0.127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0.14099999999999999</v>
      </c>
      <c r="C21" s="16">
        <v>0.13200000000000001</v>
      </c>
      <c r="D21" s="16">
        <v>0.17</v>
      </c>
      <c r="E21" s="16">
        <v>0.17899999999999999</v>
      </c>
      <c r="F21" s="16">
        <v>0.13700000000000001</v>
      </c>
      <c r="G21" s="16">
        <v>0.186</v>
      </c>
      <c r="H21" s="16">
        <v>0.13100000000000001</v>
      </c>
      <c r="I21" s="16">
        <v>0.18099999999999999</v>
      </c>
      <c r="J21" s="16">
        <v>0.188</v>
      </c>
      <c r="K21" s="16">
        <v>0.183</v>
      </c>
      <c r="L21" s="16">
        <v>0.16200000000000001</v>
      </c>
      <c r="M21" s="16">
        <v>0.16600000000000001</v>
      </c>
      <c r="P21" s="24">
        <f>MEDIAN(B21:B22)</f>
        <v>0.14749999999999999</v>
      </c>
      <c r="Q21" s="24">
        <f>MEDIAN(C7:C8)</f>
        <v>0.14200000000000002</v>
      </c>
      <c r="R21" s="24">
        <f>MEDIAN(D7:D8)</f>
        <v>0.16699999999999998</v>
      </c>
      <c r="S21" s="24">
        <f>MEDIAN(E7:E8)</f>
        <v>0.15949999999999998</v>
      </c>
      <c r="T21" s="24">
        <f t="shared" ref="T21:AA21" si="6">MEDIAN(F21:F22)</f>
        <v>0.13400000000000001</v>
      </c>
      <c r="U21" s="24">
        <f t="shared" si="6"/>
        <v>0.1585</v>
      </c>
      <c r="V21" s="24">
        <f t="shared" si="6"/>
        <v>0.13</v>
      </c>
      <c r="W21" s="24">
        <f t="shared" si="6"/>
        <v>0.16099999999999998</v>
      </c>
      <c r="X21" s="24">
        <f t="shared" si="6"/>
        <v>0.1835</v>
      </c>
      <c r="Y21" s="24">
        <f t="shared" si="6"/>
        <v>0.17799999999999999</v>
      </c>
      <c r="Z21" s="24">
        <f t="shared" si="6"/>
        <v>0.16799999999999998</v>
      </c>
      <c r="AA21" s="24">
        <f t="shared" si="6"/>
        <v>0.16850000000000001</v>
      </c>
    </row>
    <row r="22" spans="1:27" ht="16">
      <c r="A22" s="2" t="s">
        <v>6</v>
      </c>
      <c r="B22" s="16">
        <v>0.154</v>
      </c>
      <c r="C22" s="16">
        <v>0.13300000000000001</v>
      </c>
      <c r="D22" s="16">
        <v>0.17299999999999999</v>
      </c>
      <c r="E22" s="16">
        <v>0.18099999999999999</v>
      </c>
      <c r="F22" s="16">
        <v>0.13100000000000001</v>
      </c>
      <c r="G22" s="16">
        <v>0.13100000000000001</v>
      </c>
      <c r="H22" s="16">
        <v>0.129</v>
      </c>
      <c r="I22" s="16">
        <v>0.14099999999999999</v>
      </c>
      <c r="J22" s="16">
        <v>0.17899999999999999</v>
      </c>
      <c r="K22" s="16">
        <v>0.17299999999999999</v>
      </c>
      <c r="L22" s="16">
        <v>0.17399999999999999</v>
      </c>
      <c r="M22" s="16">
        <v>0.17100000000000001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0.13900000000000001</v>
      </c>
      <c r="C23" s="49">
        <v>0.17699999999999999</v>
      </c>
      <c r="D23" s="49">
        <v>0.14599999999999999</v>
      </c>
      <c r="E23" s="49">
        <v>0.17499999999999999</v>
      </c>
      <c r="F23" s="16">
        <v>0.127</v>
      </c>
      <c r="G23" s="16">
        <v>0.13300000000000001</v>
      </c>
      <c r="H23" s="16">
        <v>0.13200000000000001</v>
      </c>
      <c r="I23" s="16">
        <v>0.17</v>
      </c>
      <c r="J23" s="16"/>
      <c r="K23" s="16">
        <v>3.6999999999999998E-2</v>
      </c>
      <c r="L23" s="16">
        <v>0.34300000000000003</v>
      </c>
      <c r="M23" s="26">
        <v>0.17</v>
      </c>
      <c r="P23" s="24">
        <f>MEDIAN(B23:B24)</f>
        <v>0.14000000000000001</v>
      </c>
      <c r="Q23" s="24">
        <f>MEDIAN(C9:C10)</f>
        <v>0.14300000000000002</v>
      </c>
      <c r="R23" s="24">
        <f>MEDIAN(D9:D10)</f>
        <v>0.17899999999999999</v>
      </c>
      <c r="S23" s="24">
        <f>MEDIAN(E9:E10)</f>
        <v>0.184</v>
      </c>
      <c r="T23" s="24">
        <f t="shared" ref="T23:V23" si="7">MEDIAN(F23:F24)</f>
        <v>0.125</v>
      </c>
      <c r="U23" s="24">
        <f t="shared" si="7"/>
        <v>0.13700000000000001</v>
      </c>
      <c r="V23" s="24">
        <f t="shared" si="7"/>
        <v>0.13</v>
      </c>
      <c r="W23" s="24">
        <f>MEDIAN(I23:I24)</f>
        <v>0.17149999999999999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0.14099999999999999</v>
      </c>
      <c r="C24" s="16">
        <v>0.18099999999999999</v>
      </c>
      <c r="D24" s="16">
        <v>0.13800000000000001</v>
      </c>
      <c r="E24" s="16">
        <v>0.17199999999999999</v>
      </c>
      <c r="F24" s="16">
        <v>0.123</v>
      </c>
      <c r="G24" s="16">
        <v>0.14099999999999999</v>
      </c>
      <c r="H24" s="16">
        <v>0.128</v>
      </c>
      <c r="I24" s="16">
        <v>0.17299999999999999</v>
      </c>
      <c r="J24" s="16"/>
      <c r="K24" s="16">
        <v>4.2000000000000003E-2</v>
      </c>
      <c r="L24" s="16">
        <v>0.33300000000000002</v>
      </c>
      <c r="M24" s="26">
        <v>0.154</v>
      </c>
    </row>
    <row r="25" spans="1:27" ht="15">
      <c r="L25" s="29"/>
      <c r="M25" s="30">
        <f>MEDIAN(M23:M24)</f>
        <v>0.16200000000000001</v>
      </c>
    </row>
    <row r="26" spans="1:27" ht="15">
      <c r="L26" s="31"/>
      <c r="M26" s="32">
        <f>STDEV(M23:M24)</f>
        <v>1.1313708498984771E-2</v>
      </c>
    </row>
    <row r="27" spans="1:27" ht="16" thickBo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0.1959411254969543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topLeftCell="B2" workbookViewId="0">
      <selection activeCell="AB15" sqref="AB15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180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267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0.14799999999999999</v>
      </c>
      <c r="AE2" s="37">
        <f t="shared" ref="AE2:AO2" si="0">MEDIAN(C3:C4)</f>
        <v>0.13600000000000001</v>
      </c>
      <c r="AF2" s="37">
        <f t="shared" si="0"/>
        <v>0.129</v>
      </c>
      <c r="AG2" s="37">
        <f t="shared" si="0"/>
        <v>0.26100000000000001</v>
      </c>
      <c r="AH2" s="37">
        <f t="shared" si="0"/>
        <v>0.15049999999999999</v>
      </c>
      <c r="AI2" s="37">
        <f t="shared" si="0"/>
        <v>0.16175</v>
      </c>
      <c r="AJ2" s="37">
        <f t="shared" si="0"/>
        <v>0.25600000000000001</v>
      </c>
      <c r="AK2" s="37">
        <f t="shared" si="0"/>
        <v>0.18</v>
      </c>
      <c r="AL2" s="37">
        <f t="shared" si="0"/>
        <v>0.23399999999999999</v>
      </c>
      <c r="AM2" s="37">
        <f t="shared" si="0"/>
        <v>0.158</v>
      </c>
      <c r="AN2" s="37">
        <f t="shared" si="0"/>
        <v>0.17299999999999999</v>
      </c>
      <c r="AO2" s="37">
        <f t="shared" si="0"/>
        <v>0.16349999999999998</v>
      </c>
    </row>
    <row r="3" spans="1:41" ht="16">
      <c r="A3" s="2" t="s">
        <v>1</v>
      </c>
      <c r="B3" s="16">
        <v>0.185</v>
      </c>
      <c r="C3" s="16">
        <v>0.123</v>
      </c>
      <c r="D3" s="16">
        <v>0.14499999999999999</v>
      </c>
      <c r="E3" s="16">
        <v>0.23400000000000001</v>
      </c>
      <c r="F3" s="16">
        <v>0.123</v>
      </c>
      <c r="G3" s="16">
        <v>0.13450000000000001</v>
      </c>
      <c r="H3" s="16">
        <v>0.27800000000000002</v>
      </c>
      <c r="I3" s="16">
        <v>0.17100000000000001</v>
      </c>
      <c r="J3" s="16">
        <v>0.23</v>
      </c>
      <c r="K3" s="16">
        <v>0.13800000000000001</v>
      </c>
      <c r="L3" s="16">
        <v>0.17199999999999999</v>
      </c>
      <c r="M3" s="16">
        <v>0.17899999999999999</v>
      </c>
      <c r="O3" s="2" t="s">
        <v>1</v>
      </c>
      <c r="P3" s="16">
        <v>0.13300000000000001</v>
      </c>
      <c r="Q3" s="16">
        <v>0.13200000000000001</v>
      </c>
      <c r="R3" s="16">
        <v>0.127</v>
      </c>
      <c r="S3" s="16">
        <v>0.123</v>
      </c>
      <c r="T3" s="16">
        <v>0.13800000000000001</v>
      </c>
      <c r="U3" s="16">
        <v>0.14499999999999999</v>
      </c>
      <c r="V3" s="16">
        <v>0.16500000000000001</v>
      </c>
      <c r="W3" s="16">
        <v>0.28899999999999998</v>
      </c>
      <c r="X3" s="16">
        <v>0.14699999999999999</v>
      </c>
      <c r="Y3" s="16">
        <v>0.16500000000000001</v>
      </c>
      <c r="Z3" s="16">
        <v>0.16700000000000001</v>
      </c>
      <c r="AA3" s="16">
        <v>0.16500000000000001</v>
      </c>
      <c r="AD3" s="37">
        <f>MEDIAN(B5:B6)</f>
        <v>0.255</v>
      </c>
      <c r="AE3" s="37">
        <f t="shared" ref="AE3:AO3" si="1">MEDIAN(C5:C6)</f>
        <v>0.13450000000000001</v>
      </c>
      <c r="AF3" s="37">
        <f t="shared" si="1"/>
        <v>0.17449999999999999</v>
      </c>
      <c r="AG3" s="37">
        <f t="shared" si="1"/>
        <v>0.14150000000000001</v>
      </c>
      <c r="AH3" s="37">
        <f t="shared" si="1"/>
        <v>0.16350000000000001</v>
      </c>
      <c r="AI3" s="37">
        <f t="shared" si="1"/>
        <v>0.2235</v>
      </c>
      <c r="AJ3" s="37">
        <f t="shared" si="1"/>
        <v>0.17249999999999999</v>
      </c>
      <c r="AK3" s="37">
        <f t="shared" si="1"/>
        <v>0.1225</v>
      </c>
      <c r="AL3" s="37">
        <f t="shared" si="1"/>
        <v>0.14699999999999999</v>
      </c>
      <c r="AM3" s="37">
        <f t="shared" si="1"/>
        <v>0.155</v>
      </c>
      <c r="AN3" s="37">
        <f t="shared" si="1"/>
        <v>0.13500000000000001</v>
      </c>
      <c r="AO3" s="37">
        <f t="shared" si="1"/>
        <v>0.1285</v>
      </c>
    </row>
    <row r="4" spans="1:41" ht="17" thickBot="1">
      <c r="A4" s="2" t="s">
        <v>2</v>
      </c>
      <c r="B4" s="16">
        <v>0.111</v>
      </c>
      <c r="C4" s="16">
        <v>0.14899999999999999</v>
      </c>
      <c r="D4" s="16">
        <v>0.113</v>
      </c>
      <c r="E4" s="16">
        <v>0.28799999999999998</v>
      </c>
      <c r="F4" s="16">
        <v>0.17799999999999999</v>
      </c>
      <c r="G4" s="16">
        <v>0.189</v>
      </c>
      <c r="H4" s="16">
        <v>0.23400000000000001</v>
      </c>
      <c r="I4" s="16">
        <v>0.189</v>
      </c>
      <c r="J4" s="16">
        <v>0.23799999999999999</v>
      </c>
      <c r="K4" s="16">
        <v>0.17799999999999999</v>
      </c>
      <c r="L4" s="16">
        <v>0.17399999999999999</v>
      </c>
      <c r="M4" s="16">
        <v>0.14799999999999999</v>
      </c>
      <c r="O4" s="2" t="s">
        <v>2</v>
      </c>
      <c r="P4" s="16">
        <v>0.129</v>
      </c>
      <c r="Q4" s="16">
        <v>0.154</v>
      </c>
      <c r="R4" s="16">
        <v>0.123</v>
      </c>
      <c r="S4" s="16">
        <v>0.13</v>
      </c>
      <c r="T4" s="16">
        <v>0.129</v>
      </c>
      <c r="U4" s="16">
        <v>0.17799999999999999</v>
      </c>
      <c r="V4" s="16">
        <v>0.17799999999999999</v>
      </c>
      <c r="W4" s="16">
        <v>0.23300000000000001</v>
      </c>
      <c r="X4" s="16">
        <v>0.187</v>
      </c>
      <c r="Y4" s="16">
        <v>0.154</v>
      </c>
      <c r="Z4" s="16">
        <v>0.19800000000000001</v>
      </c>
      <c r="AA4" s="16">
        <v>0.152</v>
      </c>
      <c r="AD4" s="39">
        <f>MEDIAN(B7:B8)</f>
        <v>0.14449999999999999</v>
      </c>
      <c r="AE4" s="39">
        <f t="shared" ref="AE4:AN4" si="2">MEDIAN(C7:C8)</f>
        <v>0.14699999999999999</v>
      </c>
      <c r="AF4" s="39">
        <f t="shared" si="2"/>
        <v>0.26700000000000002</v>
      </c>
      <c r="AG4" s="39">
        <f t="shared" si="2"/>
        <v>0.14300000000000002</v>
      </c>
      <c r="AH4" s="39">
        <f t="shared" si="2"/>
        <v>0.19400000000000001</v>
      </c>
      <c r="AI4" s="39">
        <f t="shared" si="2"/>
        <v>0.249</v>
      </c>
      <c r="AJ4" s="39">
        <f t="shared" si="2"/>
        <v>0.155</v>
      </c>
      <c r="AK4" s="39">
        <f t="shared" si="2"/>
        <v>0.1555</v>
      </c>
      <c r="AL4" s="39">
        <f t="shared" si="2"/>
        <v>0.15000000000000002</v>
      </c>
      <c r="AM4" s="39">
        <f t="shared" si="2"/>
        <v>0.17299999999999999</v>
      </c>
      <c r="AN4" s="39">
        <f t="shared" si="2"/>
        <v>0.16349999999999998</v>
      </c>
      <c r="AO4" s="39">
        <f>MEDIAN(M7:M8)</f>
        <v>0.1885</v>
      </c>
    </row>
    <row r="5" spans="1:41" ht="16">
      <c r="A5" s="2" t="s">
        <v>3</v>
      </c>
      <c r="B5" s="16">
        <v>0.23200000000000001</v>
      </c>
      <c r="C5" s="16">
        <v>0.14000000000000001</v>
      </c>
      <c r="D5" s="16">
        <v>0.17100000000000001</v>
      </c>
      <c r="E5" s="16">
        <v>0.112</v>
      </c>
      <c r="F5" s="16">
        <v>0.17100000000000001</v>
      </c>
      <c r="G5" s="16">
        <v>0.23400000000000001</v>
      </c>
      <c r="H5" s="16">
        <v>0.17799999999999999</v>
      </c>
      <c r="I5" s="16">
        <v>0.13200000000000001</v>
      </c>
      <c r="J5" s="16">
        <v>0.14199999999999999</v>
      </c>
      <c r="K5" s="16">
        <v>0.13800000000000001</v>
      </c>
      <c r="L5" s="16">
        <v>0.13200000000000001</v>
      </c>
      <c r="M5" s="16">
        <v>0.128</v>
      </c>
      <c r="O5" s="2" t="s">
        <v>3</v>
      </c>
      <c r="P5" s="16">
        <v>0.13700000000000001</v>
      </c>
      <c r="Q5" s="16">
        <v>0.186</v>
      </c>
      <c r="R5" s="16">
        <v>0.13100000000000001</v>
      </c>
      <c r="S5" s="16">
        <v>0.13200000000000001</v>
      </c>
      <c r="T5" s="16">
        <v>0.156</v>
      </c>
      <c r="U5" s="16">
        <v>0.189</v>
      </c>
      <c r="V5" s="16">
        <v>0.26600000000000001</v>
      </c>
      <c r="W5" s="16">
        <v>0.188</v>
      </c>
      <c r="X5" s="16">
        <v>0.16900000000000001</v>
      </c>
      <c r="Y5" s="16">
        <v>0.19</v>
      </c>
      <c r="Z5" s="16">
        <v>0.17799999999999999</v>
      </c>
      <c r="AA5" s="16">
        <v>0.19700000000000001</v>
      </c>
    </row>
    <row r="6" spans="1:41" ht="17" thickBot="1">
      <c r="A6" s="2" t="s">
        <v>4</v>
      </c>
      <c r="B6" s="16">
        <v>0.27800000000000002</v>
      </c>
      <c r="C6" s="16">
        <v>0.129</v>
      </c>
      <c r="D6" s="16">
        <v>0.17799999999999999</v>
      </c>
      <c r="E6" s="16">
        <v>0.17100000000000001</v>
      </c>
      <c r="F6" s="16">
        <v>0.156</v>
      </c>
      <c r="G6" s="16">
        <v>0.21299999999999999</v>
      </c>
      <c r="H6" s="16">
        <v>0.16700000000000001</v>
      </c>
      <c r="I6" s="16">
        <v>0.113</v>
      </c>
      <c r="J6" s="16">
        <v>0.152</v>
      </c>
      <c r="K6" s="16">
        <v>0.17199999999999999</v>
      </c>
      <c r="L6" s="16">
        <v>0.13800000000000001</v>
      </c>
      <c r="M6" s="16">
        <v>0.129</v>
      </c>
      <c r="O6" s="2" t="s">
        <v>4</v>
      </c>
      <c r="P6" s="16">
        <v>0.13100000000000001</v>
      </c>
      <c r="Q6" s="16">
        <v>0.13100000000000001</v>
      </c>
      <c r="R6" s="16">
        <v>0.129</v>
      </c>
      <c r="S6" s="16">
        <v>0.17799999999999999</v>
      </c>
      <c r="T6" s="16">
        <v>0.14299999999999999</v>
      </c>
      <c r="U6" s="16">
        <v>0.186</v>
      </c>
      <c r="V6" s="16">
        <v>0.255</v>
      </c>
      <c r="W6" s="16">
        <v>0.17799999999999999</v>
      </c>
      <c r="X6" s="16">
        <v>0.19</v>
      </c>
      <c r="Y6" s="16">
        <v>0.156</v>
      </c>
      <c r="Z6" s="16">
        <v>0.19800000000000001</v>
      </c>
      <c r="AA6" s="16">
        <v>0.16</v>
      </c>
    </row>
    <row r="7" spans="1:41" ht="16">
      <c r="A7" s="2" t="s">
        <v>5</v>
      </c>
      <c r="B7" s="16">
        <v>0.14499999999999999</v>
      </c>
      <c r="C7" s="16">
        <v>0.14399999999999999</v>
      </c>
      <c r="D7" s="16">
        <v>0.27600000000000002</v>
      </c>
      <c r="E7" s="16">
        <v>0.13900000000000001</v>
      </c>
      <c r="F7" s="16">
        <v>0.19800000000000001</v>
      </c>
      <c r="G7" s="16">
        <v>0.222</v>
      </c>
      <c r="H7" s="16">
        <v>0.14499999999999999</v>
      </c>
      <c r="I7" s="16">
        <v>0.13900000000000001</v>
      </c>
      <c r="J7" s="16">
        <v>0.17100000000000001</v>
      </c>
      <c r="K7" s="16">
        <v>0.17199999999999999</v>
      </c>
      <c r="L7" s="16">
        <v>0.17899999999999999</v>
      </c>
      <c r="M7" s="16">
        <v>0.19900000000000001</v>
      </c>
      <c r="O7" s="2" t="s">
        <v>5</v>
      </c>
      <c r="P7" s="16">
        <v>0.35599999999999998</v>
      </c>
      <c r="Q7" s="16">
        <v>0.23300000000000001</v>
      </c>
      <c r="R7" s="16">
        <v>0.245</v>
      </c>
      <c r="S7" s="16">
        <v>0.156</v>
      </c>
      <c r="T7" s="16">
        <v>0.28699999999999998</v>
      </c>
      <c r="U7" s="16">
        <v>0.17199999999999999</v>
      </c>
      <c r="V7" s="16">
        <v>0.13800000000000001</v>
      </c>
      <c r="W7" s="16">
        <v>0.13200000000000001</v>
      </c>
      <c r="X7" s="16">
        <v>0.14199999999999999</v>
      </c>
      <c r="Y7" s="16">
        <v>0.13800000000000001</v>
      </c>
      <c r="Z7" s="16">
        <v>0.16500000000000001</v>
      </c>
      <c r="AA7" s="16">
        <v>0.16500000000000001</v>
      </c>
      <c r="AD7" s="73" t="s">
        <v>181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0.14399999999999999</v>
      </c>
      <c r="C8" s="16">
        <v>0.15</v>
      </c>
      <c r="D8" s="16">
        <v>0.25800000000000001</v>
      </c>
      <c r="E8" s="16">
        <v>0.14699999999999999</v>
      </c>
      <c r="F8" s="16">
        <v>0.19</v>
      </c>
      <c r="G8" s="16">
        <v>0.27600000000000002</v>
      </c>
      <c r="H8" s="16">
        <v>0.16500000000000001</v>
      </c>
      <c r="I8" s="16">
        <v>0.17199999999999999</v>
      </c>
      <c r="J8" s="16">
        <v>0.129</v>
      </c>
      <c r="K8" s="16">
        <v>0.17399999999999999</v>
      </c>
      <c r="L8" s="16">
        <v>0.14799999999999999</v>
      </c>
      <c r="M8" s="16">
        <v>0.17799999999999999</v>
      </c>
      <c r="O8" s="2" t="s">
        <v>6</v>
      </c>
      <c r="P8" s="16">
        <v>0.35499999999999998</v>
      </c>
      <c r="Q8" s="16">
        <v>0.26700000000000002</v>
      </c>
      <c r="R8" s="16">
        <v>0.23400000000000001</v>
      </c>
      <c r="S8" s="16">
        <v>0.123</v>
      </c>
      <c r="T8" s="16">
        <v>0.24299999999999999</v>
      </c>
      <c r="U8" s="16">
        <v>0.17899999999999999</v>
      </c>
      <c r="V8" s="16">
        <v>0.16200000000000001</v>
      </c>
      <c r="W8" s="16">
        <v>0.113</v>
      </c>
      <c r="X8" s="16">
        <v>0.152</v>
      </c>
      <c r="Y8" s="16">
        <v>0.17199999999999999</v>
      </c>
      <c r="Z8" s="16">
        <v>0.16600000000000001</v>
      </c>
      <c r="AA8" s="16">
        <v>0.156</v>
      </c>
      <c r="AD8" s="43">
        <f>MEDIAN(B17:B18)</f>
        <v>0.23399999999999999</v>
      </c>
      <c r="AE8" s="43">
        <f t="shared" ref="AE8:AO8" si="3">MEDIAN(C17:C18)</f>
        <v>0.27700000000000002</v>
      </c>
      <c r="AF8" s="43">
        <f t="shared" si="3"/>
        <v>0.2545</v>
      </c>
      <c r="AG8" s="43">
        <f t="shared" si="3"/>
        <v>0.26549999999999996</v>
      </c>
      <c r="AH8" s="43">
        <f t="shared" si="3"/>
        <v>0.223</v>
      </c>
      <c r="AI8" s="43">
        <f t="shared" si="3"/>
        <v>0.13950000000000001</v>
      </c>
      <c r="AJ8" s="43">
        <f t="shared" si="3"/>
        <v>0.126</v>
      </c>
      <c r="AK8" s="43">
        <f t="shared" si="3"/>
        <v>0.23899999999999999</v>
      </c>
      <c r="AL8" s="43">
        <f t="shared" si="3"/>
        <v>0.17699999999999999</v>
      </c>
      <c r="AM8" s="43">
        <f t="shared" si="3"/>
        <v>0.16</v>
      </c>
      <c r="AN8" s="43">
        <f t="shared" si="3"/>
        <v>0.26050000000000001</v>
      </c>
      <c r="AO8" s="43">
        <f t="shared" si="3"/>
        <v>0.2175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3.4000000000000002E-2</v>
      </c>
      <c r="L9" s="16">
        <v>0.27800000000000002</v>
      </c>
      <c r="M9" s="26">
        <v>0.16700000000000001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3.7999999999999999E-2</v>
      </c>
      <c r="Z9" s="16">
        <v>0.28899999999999998</v>
      </c>
      <c r="AA9" s="26">
        <v>0.184</v>
      </c>
      <c r="AD9" s="43">
        <f>MEDIAN(B19:B20)</f>
        <v>0.27700000000000002</v>
      </c>
      <c r="AE9" s="43">
        <f t="shared" ref="AE9:AO9" si="4">MEDIAN(C19:C20)</f>
        <v>0.17549999999999999</v>
      </c>
      <c r="AF9" s="43">
        <f t="shared" si="4"/>
        <v>0.15000000000000002</v>
      </c>
      <c r="AG9" s="43">
        <f t="shared" si="4"/>
        <v>0.28200000000000003</v>
      </c>
      <c r="AH9" s="43">
        <f t="shared" si="4"/>
        <v>0.14349999999999999</v>
      </c>
      <c r="AI9" s="43">
        <f t="shared" si="4"/>
        <v>0.20550000000000002</v>
      </c>
      <c r="AJ9" s="43">
        <f t="shared" si="4"/>
        <v>0.14399999999999999</v>
      </c>
      <c r="AK9" s="43">
        <f t="shared" si="4"/>
        <v>0.2555</v>
      </c>
      <c r="AL9" s="43">
        <f>MEDIAN(J19:J20)</f>
        <v>0.18149999999999999</v>
      </c>
      <c r="AM9" s="43">
        <f t="shared" si="4"/>
        <v>0.16250000000000001</v>
      </c>
      <c r="AN9" s="43">
        <f t="shared" si="4"/>
        <v>0.2445</v>
      </c>
      <c r="AO9" s="43">
        <f t="shared" si="4"/>
        <v>0.26550000000000001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4.2000000000000003E-2</v>
      </c>
      <c r="L10" s="16">
        <v>0.29899999999999999</v>
      </c>
      <c r="M10" s="26">
        <v>0.17499999999999999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4.7E-2</v>
      </c>
      <c r="Z10" s="16">
        <v>0.27600000000000002</v>
      </c>
      <c r="AA10" s="26">
        <v>0.17599999999999999</v>
      </c>
      <c r="AD10" s="44">
        <f>MEDIAN(B21:B22)</f>
        <v>0.22049999999999997</v>
      </c>
      <c r="AE10" s="44">
        <f t="shared" ref="AE10:AN10" si="5">MEDIAN(C21:C22)</f>
        <v>0.2</v>
      </c>
      <c r="AF10" s="44">
        <f t="shared" si="5"/>
        <v>0.14250000000000002</v>
      </c>
      <c r="AG10" s="44">
        <f t="shared" si="5"/>
        <v>0.13350000000000001</v>
      </c>
      <c r="AH10" s="44">
        <f t="shared" si="5"/>
        <v>0.17549999999999999</v>
      </c>
      <c r="AI10" s="44">
        <f t="shared" si="5"/>
        <v>0.26200000000000001</v>
      </c>
      <c r="AJ10" s="44">
        <f t="shared" si="5"/>
        <v>0.187</v>
      </c>
      <c r="AK10" s="44">
        <f t="shared" si="5"/>
        <v>0.13300000000000001</v>
      </c>
      <c r="AL10" s="44">
        <f t="shared" si="5"/>
        <v>0.16999999999999998</v>
      </c>
      <c r="AM10" s="44">
        <f t="shared" si="5"/>
        <v>0.19450000000000001</v>
      </c>
      <c r="AN10" s="44">
        <f t="shared" si="5"/>
        <v>0.28749999999999998</v>
      </c>
      <c r="AO10" s="44">
        <f>MEDIAN(M21:M22)</f>
        <v>0.27849999999999997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0.17099999999999999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0.18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5.6568542494923654E-3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5.6568542494923853E-3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0.18797056274847707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0.19697056274847716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134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263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0.23499999999999999</v>
      </c>
      <c r="C17" s="16">
        <v>0.26700000000000002</v>
      </c>
      <c r="D17" s="16">
        <v>0.255</v>
      </c>
      <c r="E17" s="16">
        <v>0.24399999999999999</v>
      </c>
      <c r="F17" s="16">
        <v>0.23400000000000001</v>
      </c>
      <c r="G17" s="16">
        <v>0.123</v>
      </c>
      <c r="H17" s="16">
        <v>0.129</v>
      </c>
      <c r="I17" s="16">
        <v>0.23300000000000001</v>
      </c>
      <c r="J17" s="16">
        <v>0.17599999999999999</v>
      </c>
      <c r="K17" s="16">
        <v>0.123</v>
      </c>
      <c r="L17" s="16">
        <v>0.23400000000000001</v>
      </c>
      <c r="M17" s="16">
        <v>0.21299999999999999</v>
      </c>
      <c r="O17" s="2" t="s">
        <v>1</v>
      </c>
      <c r="P17" s="16">
        <v>0.14499999999999999</v>
      </c>
      <c r="Q17" s="16">
        <v>0.29799999999999999</v>
      </c>
      <c r="R17" s="16">
        <v>0.123</v>
      </c>
      <c r="S17" s="16">
        <v>0.17799999999999999</v>
      </c>
      <c r="T17" s="16">
        <v>0.186</v>
      </c>
      <c r="U17" s="16">
        <v>0.156</v>
      </c>
      <c r="V17" s="16">
        <v>0.98</v>
      </c>
      <c r="W17" s="16">
        <v>0.17799999999999999</v>
      </c>
      <c r="X17" s="16">
        <v>0.16700000000000001</v>
      </c>
      <c r="Y17" s="16">
        <v>0.17599999999999999</v>
      </c>
      <c r="Z17" s="16">
        <v>0.189</v>
      </c>
      <c r="AA17" s="16">
        <v>0.14499999999999999</v>
      </c>
      <c r="AD17" s="43">
        <f>MEDIAN(P3:P4)</f>
        <v>0.13100000000000001</v>
      </c>
      <c r="AE17" s="43">
        <f t="shared" ref="AE17:AO17" si="6">MEDIAN(Q3:Q4)</f>
        <v>0.14300000000000002</v>
      </c>
      <c r="AF17" s="43">
        <f t="shared" si="6"/>
        <v>0.125</v>
      </c>
      <c r="AG17" s="43">
        <f t="shared" si="6"/>
        <v>0.1265</v>
      </c>
      <c r="AH17" s="43">
        <f t="shared" si="6"/>
        <v>0.13350000000000001</v>
      </c>
      <c r="AI17" s="43">
        <f t="shared" si="6"/>
        <v>0.16149999999999998</v>
      </c>
      <c r="AJ17" s="43">
        <f t="shared" si="6"/>
        <v>0.17149999999999999</v>
      </c>
      <c r="AK17" s="43">
        <f t="shared" si="6"/>
        <v>0.26100000000000001</v>
      </c>
      <c r="AL17" s="43">
        <f t="shared" si="6"/>
        <v>0.16699999999999998</v>
      </c>
      <c r="AM17" s="43">
        <f t="shared" si="6"/>
        <v>0.1595</v>
      </c>
      <c r="AN17" s="43">
        <f t="shared" si="6"/>
        <v>0.1825</v>
      </c>
      <c r="AO17" s="43">
        <f t="shared" si="6"/>
        <v>0.1585</v>
      </c>
    </row>
    <row r="18" spans="1:41" ht="16">
      <c r="A18" s="2" t="s">
        <v>2</v>
      </c>
      <c r="B18" s="16">
        <v>0.23300000000000001</v>
      </c>
      <c r="C18" s="16">
        <v>0.28699999999999998</v>
      </c>
      <c r="D18" s="16">
        <v>0.254</v>
      </c>
      <c r="E18" s="16">
        <v>0.28699999999999998</v>
      </c>
      <c r="F18" s="16">
        <v>0.21199999999999999</v>
      </c>
      <c r="G18" s="16">
        <v>0.156</v>
      </c>
      <c r="H18" s="16">
        <v>0.123</v>
      </c>
      <c r="I18" s="16">
        <v>0.245</v>
      </c>
      <c r="J18" s="16">
        <v>0.17799999999999999</v>
      </c>
      <c r="K18" s="16">
        <v>0.19700000000000001</v>
      </c>
      <c r="L18" s="16">
        <v>0.28699999999999998</v>
      </c>
      <c r="M18" s="16">
        <v>0.222</v>
      </c>
      <c r="O18" s="2" t="s">
        <v>2</v>
      </c>
      <c r="P18" s="16">
        <v>0.14299999999999999</v>
      </c>
      <c r="Q18" s="16">
        <v>0.21299999999999999</v>
      </c>
      <c r="R18" s="16">
        <v>0.13400000000000001</v>
      </c>
      <c r="S18" s="16">
        <v>0.14399999999999999</v>
      </c>
      <c r="T18" s="16">
        <v>0.17199999999999999</v>
      </c>
      <c r="U18" s="16">
        <v>0.16500000000000001</v>
      </c>
      <c r="V18" s="16">
        <v>0.17599999999999999</v>
      </c>
      <c r="W18" s="16">
        <v>0.17100000000000001</v>
      </c>
      <c r="X18" s="16">
        <v>0.16500000000000001</v>
      </c>
      <c r="Y18" s="16">
        <v>0.123</v>
      </c>
      <c r="Z18" s="16">
        <v>0.222</v>
      </c>
      <c r="AA18" s="16">
        <v>0.14299999999999999</v>
      </c>
      <c r="AD18" s="43">
        <f>MEDIAN(P5:P6)</f>
        <v>0.13400000000000001</v>
      </c>
      <c r="AE18" s="43">
        <f t="shared" ref="AE18:AO18" si="7">MEDIAN(Q5:Q6)</f>
        <v>0.1585</v>
      </c>
      <c r="AF18" s="43">
        <f t="shared" si="7"/>
        <v>0.13</v>
      </c>
      <c r="AG18" s="43">
        <f t="shared" si="7"/>
        <v>0.155</v>
      </c>
      <c r="AH18" s="43">
        <f t="shared" si="7"/>
        <v>0.14949999999999999</v>
      </c>
      <c r="AI18" s="43">
        <f t="shared" si="7"/>
        <v>0.1875</v>
      </c>
      <c r="AJ18" s="43">
        <f t="shared" si="7"/>
        <v>0.26050000000000001</v>
      </c>
      <c r="AK18" s="43">
        <f t="shared" si="7"/>
        <v>0.183</v>
      </c>
      <c r="AL18" s="43">
        <f t="shared" si="7"/>
        <v>0.17949999999999999</v>
      </c>
      <c r="AM18" s="43">
        <f t="shared" si="7"/>
        <v>0.17299999999999999</v>
      </c>
      <c r="AN18" s="43">
        <f t="shared" si="7"/>
        <v>0.188</v>
      </c>
      <c r="AO18" s="43">
        <f t="shared" si="7"/>
        <v>0.17849999999999999</v>
      </c>
    </row>
    <row r="19" spans="1:41" ht="17" thickBot="1">
      <c r="A19" s="2" t="s">
        <v>3</v>
      </c>
      <c r="B19" s="16">
        <v>0.28699999999999998</v>
      </c>
      <c r="C19" s="16">
        <v>0.17199999999999999</v>
      </c>
      <c r="D19" s="16">
        <v>0.13800000000000001</v>
      </c>
      <c r="E19" s="16">
        <v>0.29799999999999999</v>
      </c>
      <c r="F19" s="16">
        <v>0.111</v>
      </c>
      <c r="G19" s="16">
        <v>0.189</v>
      </c>
      <c r="H19" s="16">
        <v>0.14499999999999999</v>
      </c>
      <c r="I19" s="16">
        <v>0.29799999999999999</v>
      </c>
      <c r="J19" s="16">
        <v>0.19800000000000001</v>
      </c>
      <c r="K19" s="16">
        <v>0.16</v>
      </c>
      <c r="L19" s="16">
        <v>0.245</v>
      </c>
      <c r="M19" s="16">
        <v>0.27600000000000002</v>
      </c>
      <c r="O19" s="2" t="s">
        <v>3</v>
      </c>
      <c r="P19" s="16">
        <v>0.19800000000000001</v>
      </c>
      <c r="Q19" s="16">
        <v>0.13400000000000001</v>
      </c>
      <c r="R19" s="16">
        <v>0.17599999999999999</v>
      </c>
      <c r="S19" s="16">
        <v>0.17799999999999999</v>
      </c>
      <c r="T19" s="16">
        <v>0.13400000000000001</v>
      </c>
      <c r="U19" s="16">
        <v>0.19</v>
      </c>
      <c r="V19" s="16">
        <v>0.16500000000000001</v>
      </c>
      <c r="W19" s="16">
        <v>0.19600000000000001</v>
      </c>
      <c r="X19" s="16">
        <v>0.19900000000000001</v>
      </c>
      <c r="Y19" s="16">
        <v>0.157</v>
      </c>
      <c r="Z19" s="16">
        <v>0.245</v>
      </c>
      <c r="AA19" s="16">
        <v>0.156</v>
      </c>
      <c r="AD19" s="44">
        <f>MEDIAN(P7:P8)</f>
        <v>0.35549999999999998</v>
      </c>
      <c r="AE19" s="44">
        <f t="shared" ref="AE19:AO19" si="8">MEDIAN(Q7:Q8)</f>
        <v>0.25</v>
      </c>
      <c r="AF19" s="44">
        <f t="shared" si="8"/>
        <v>0.23949999999999999</v>
      </c>
      <c r="AG19" s="44">
        <f t="shared" si="8"/>
        <v>0.13950000000000001</v>
      </c>
      <c r="AH19" s="44">
        <f t="shared" si="8"/>
        <v>0.26500000000000001</v>
      </c>
      <c r="AI19" s="44">
        <f t="shared" si="8"/>
        <v>0.17549999999999999</v>
      </c>
      <c r="AJ19" s="44">
        <f t="shared" si="8"/>
        <v>0.15000000000000002</v>
      </c>
      <c r="AK19" s="44">
        <f t="shared" si="8"/>
        <v>0.1225</v>
      </c>
      <c r="AL19" s="44">
        <f t="shared" si="8"/>
        <v>0.14699999999999999</v>
      </c>
      <c r="AM19" s="44">
        <f t="shared" si="8"/>
        <v>0.155</v>
      </c>
      <c r="AN19" s="44">
        <f t="shared" si="8"/>
        <v>0.16550000000000001</v>
      </c>
      <c r="AO19" s="44">
        <f t="shared" si="8"/>
        <v>0.1605</v>
      </c>
    </row>
    <row r="20" spans="1:41" ht="16">
      <c r="A20" s="2" t="s">
        <v>4</v>
      </c>
      <c r="B20" s="16">
        <v>0.26700000000000002</v>
      </c>
      <c r="C20" s="16">
        <v>0.17899999999999999</v>
      </c>
      <c r="D20" s="16">
        <v>0.16200000000000001</v>
      </c>
      <c r="E20" s="16">
        <v>0.26600000000000001</v>
      </c>
      <c r="F20" s="16">
        <v>0.17599999999999999</v>
      </c>
      <c r="G20" s="16">
        <v>0.222</v>
      </c>
      <c r="H20" s="16">
        <v>0.14299999999999999</v>
      </c>
      <c r="I20" s="16">
        <v>0.21299999999999999</v>
      </c>
      <c r="J20" s="16">
        <v>0.16500000000000001</v>
      </c>
      <c r="K20" s="16">
        <v>0.16500000000000001</v>
      </c>
      <c r="L20" s="16">
        <v>0.24399999999999999</v>
      </c>
      <c r="M20" s="16">
        <v>0.255</v>
      </c>
      <c r="O20" s="2" t="s">
        <v>4</v>
      </c>
      <c r="P20" s="16">
        <v>0.16700000000000001</v>
      </c>
      <c r="Q20" s="16">
        <v>0.13200000000000001</v>
      </c>
      <c r="R20" s="16">
        <v>0.17799999999999999</v>
      </c>
      <c r="S20" s="16">
        <v>0.17899999999999999</v>
      </c>
      <c r="T20" s="16">
        <v>0.16500000000000001</v>
      </c>
      <c r="U20" s="16">
        <v>0.14399999999999999</v>
      </c>
      <c r="V20" s="16">
        <v>0.155</v>
      </c>
      <c r="W20" s="16">
        <v>0.16600000000000001</v>
      </c>
      <c r="X20" s="16">
        <v>0.109</v>
      </c>
      <c r="Y20" s="16">
        <v>0.107</v>
      </c>
      <c r="Z20" s="16">
        <v>0.23400000000000001</v>
      </c>
      <c r="AA20" s="16">
        <v>0.123</v>
      </c>
    </row>
    <row r="21" spans="1:41" ht="17" thickBot="1">
      <c r="A21" s="2" t="s">
        <v>5</v>
      </c>
      <c r="B21" s="16">
        <v>0.29899999999999999</v>
      </c>
      <c r="C21" s="16">
        <v>0.26200000000000001</v>
      </c>
      <c r="D21" s="16">
        <v>0.13600000000000001</v>
      </c>
      <c r="E21" s="16">
        <v>0.123</v>
      </c>
      <c r="F21" s="16">
        <v>0.16500000000000001</v>
      </c>
      <c r="G21" s="16">
        <v>0.23400000000000001</v>
      </c>
      <c r="H21" s="16">
        <v>0.19800000000000001</v>
      </c>
      <c r="I21" s="16">
        <v>0.13400000000000001</v>
      </c>
      <c r="J21" s="16">
        <v>0.16600000000000001</v>
      </c>
      <c r="K21" s="16">
        <v>0.156</v>
      </c>
      <c r="L21" s="16">
        <v>0.27700000000000002</v>
      </c>
      <c r="M21" s="16">
        <v>0.26700000000000002</v>
      </c>
      <c r="O21" s="2" t="s">
        <v>5</v>
      </c>
      <c r="P21" s="16">
        <v>0.26</v>
      </c>
      <c r="Q21" s="16">
        <v>0.27900000000000003</v>
      </c>
      <c r="R21" s="16">
        <v>0.13200000000000001</v>
      </c>
      <c r="S21" s="16">
        <v>0.13900000000000001</v>
      </c>
      <c r="T21" s="16">
        <v>0.17100000000000001</v>
      </c>
      <c r="U21" s="16">
        <v>0.17199999999999999</v>
      </c>
      <c r="V21" s="16">
        <v>0.14499999999999999</v>
      </c>
      <c r="W21" s="16">
        <v>0.17399999999999999</v>
      </c>
      <c r="X21" s="16">
        <v>0.19400000000000001</v>
      </c>
      <c r="Y21" s="16">
        <v>0.188</v>
      </c>
      <c r="Z21" s="16">
        <v>0.19</v>
      </c>
      <c r="AA21" s="16">
        <v>0.156</v>
      </c>
    </row>
    <row r="22" spans="1:41" ht="16">
      <c r="A22" s="2" t="s">
        <v>6</v>
      </c>
      <c r="B22" s="16">
        <v>0.14199999999999999</v>
      </c>
      <c r="C22" s="16">
        <v>0.13800000000000001</v>
      </c>
      <c r="D22" s="16">
        <v>0.14899999999999999</v>
      </c>
      <c r="E22" s="16">
        <v>0.14399999999999999</v>
      </c>
      <c r="F22" s="16">
        <v>0.186</v>
      </c>
      <c r="G22" s="16">
        <v>0.28999999999999998</v>
      </c>
      <c r="H22" s="16">
        <v>0.17599999999999999</v>
      </c>
      <c r="I22" s="16">
        <v>0.13200000000000001</v>
      </c>
      <c r="J22" s="16">
        <v>0.17399999999999999</v>
      </c>
      <c r="K22" s="16">
        <v>0.23300000000000001</v>
      </c>
      <c r="L22" s="16">
        <v>0.29799999999999999</v>
      </c>
      <c r="M22" s="16">
        <v>0.28999999999999998</v>
      </c>
      <c r="O22" s="2" t="s">
        <v>6</v>
      </c>
      <c r="P22" s="16">
        <v>0.27800000000000002</v>
      </c>
      <c r="Q22" s="16">
        <v>0.249</v>
      </c>
      <c r="R22" s="16">
        <v>0.17799999999999999</v>
      </c>
      <c r="S22" s="16">
        <v>0.17199999999999999</v>
      </c>
      <c r="T22" s="16">
        <v>0.129</v>
      </c>
      <c r="U22" s="16">
        <v>0.17399999999999999</v>
      </c>
      <c r="V22" s="16">
        <v>0.122</v>
      </c>
      <c r="W22" s="16">
        <v>0.19900000000000001</v>
      </c>
      <c r="X22" s="16">
        <v>0.152</v>
      </c>
      <c r="Y22" s="16">
        <v>0.14199999999999999</v>
      </c>
      <c r="Z22" s="16">
        <v>0.14199999999999999</v>
      </c>
      <c r="AA22" s="16">
        <v>0.13800000000000001</v>
      </c>
      <c r="AD22" s="73" t="s">
        <v>182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4.5999999999999999E-2</v>
      </c>
      <c r="L23" s="16">
        <v>0.27600000000000002</v>
      </c>
      <c r="M23" s="26">
        <v>0.16900000000000001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4.5999999999999999E-2</v>
      </c>
      <c r="Z23" s="16">
        <v>0.29199999999999998</v>
      </c>
      <c r="AA23" s="26">
        <v>0.182</v>
      </c>
      <c r="AD23" s="43">
        <f>MEDIAN(P17:P18)</f>
        <v>0.14399999999999999</v>
      </c>
      <c r="AE23" s="43">
        <f t="shared" ref="AE23:AN23" si="9">MEDIAN(Q17:Q18)</f>
        <v>0.2555</v>
      </c>
      <c r="AF23" s="43">
        <f t="shared" si="9"/>
        <v>0.1285</v>
      </c>
      <c r="AG23" s="43">
        <f t="shared" si="9"/>
        <v>0.16099999999999998</v>
      </c>
      <c r="AH23" s="43">
        <f t="shared" si="9"/>
        <v>0.17899999999999999</v>
      </c>
      <c r="AI23" s="43">
        <f t="shared" si="9"/>
        <v>0.1605</v>
      </c>
      <c r="AJ23" s="43">
        <f t="shared" si="9"/>
        <v>0.57800000000000007</v>
      </c>
      <c r="AK23" s="43">
        <f t="shared" si="9"/>
        <v>0.17449999999999999</v>
      </c>
      <c r="AL23" s="43">
        <f t="shared" si="9"/>
        <v>0.16600000000000001</v>
      </c>
      <c r="AM23" s="43">
        <f t="shared" si="9"/>
        <v>0.14949999999999999</v>
      </c>
      <c r="AN23" s="43">
        <f t="shared" si="9"/>
        <v>0.20550000000000002</v>
      </c>
      <c r="AO23" s="43">
        <f>MEDIAN(AA17:AA18)</f>
        <v>0.14399999999999999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3.7999999999999999E-2</v>
      </c>
      <c r="L24" s="16">
        <v>0.28000000000000003</v>
      </c>
      <c r="M24" s="26">
        <v>0.17799999999999999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3.2000000000000001E-2</v>
      </c>
      <c r="Z24" s="16">
        <v>0.25700000000000001</v>
      </c>
      <c r="AA24" s="26">
        <v>0.17</v>
      </c>
      <c r="AD24" s="43">
        <f>MEDIAN(P19:P20)</f>
        <v>0.1825</v>
      </c>
      <c r="AE24" s="43">
        <f t="shared" ref="AE24:AN24" si="10">MEDIAN(Q19:Q20)</f>
        <v>0.13300000000000001</v>
      </c>
      <c r="AF24" s="43">
        <f t="shared" si="10"/>
        <v>0.17699999999999999</v>
      </c>
      <c r="AG24" s="43">
        <f t="shared" si="10"/>
        <v>0.17849999999999999</v>
      </c>
      <c r="AH24" s="43">
        <f t="shared" si="10"/>
        <v>0.14950000000000002</v>
      </c>
      <c r="AI24" s="43">
        <f t="shared" si="10"/>
        <v>0.16699999999999998</v>
      </c>
      <c r="AJ24" s="43">
        <f t="shared" si="10"/>
        <v>0.16</v>
      </c>
      <c r="AK24" s="43">
        <f t="shared" si="10"/>
        <v>0.18099999999999999</v>
      </c>
      <c r="AL24" s="43">
        <f t="shared" si="10"/>
        <v>0.154</v>
      </c>
      <c r="AM24" s="43">
        <f t="shared" si="10"/>
        <v>0.13200000000000001</v>
      </c>
      <c r="AN24" s="43">
        <f t="shared" si="10"/>
        <v>0.23949999999999999</v>
      </c>
      <c r="AO24" s="43">
        <f>MEDIAN(AA19:AA20)</f>
        <v>0.13950000000000001</v>
      </c>
    </row>
    <row r="25" spans="1:41" ht="16" thickBot="1">
      <c r="L25" s="77" t="s">
        <v>137</v>
      </c>
      <c r="M25" s="30">
        <f>MEDIAN(M23:M24)</f>
        <v>0.17349999999999999</v>
      </c>
      <c r="Z25" s="77" t="s">
        <v>137</v>
      </c>
      <c r="AA25" s="30">
        <f>MEDIAN(AA23:AA24)</f>
        <v>0.17599999999999999</v>
      </c>
      <c r="AD25" s="44">
        <f>MEDIAN(P21:P22)</f>
        <v>0.26900000000000002</v>
      </c>
      <c r="AE25" s="44">
        <f t="shared" ref="AE25:AN25" si="11">MEDIAN(Q21:Q22)</f>
        <v>0.26400000000000001</v>
      </c>
      <c r="AF25" s="44">
        <f t="shared" si="11"/>
        <v>0.155</v>
      </c>
      <c r="AG25" s="44">
        <f t="shared" si="11"/>
        <v>0.1555</v>
      </c>
      <c r="AH25" s="44">
        <f t="shared" si="11"/>
        <v>0.15000000000000002</v>
      </c>
      <c r="AI25" s="44">
        <f t="shared" si="11"/>
        <v>0.17299999999999999</v>
      </c>
      <c r="AJ25" s="44">
        <f t="shared" si="11"/>
        <v>0.13350000000000001</v>
      </c>
      <c r="AK25" s="44">
        <f t="shared" si="11"/>
        <v>0.1865</v>
      </c>
      <c r="AL25" s="44">
        <f t="shared" si="11"/>
        <v>0.17299999999999999</v>
      </c>
      <c r="AM25" s="44">
        <f t="shared" si="11"/>
        <v>0.16499999999999998</v>
      </c>
      <c r="AN25" s="44">
        <f t="shared" si="11"/>
        <v>0.16599999999999998</v>
      </c>
      <c r="AO25" s="44">
        <f>MEDIAN(AA21:AA22)</f>
        <v>0.14700000000000002</v>
      </c>
    </row>
    <row r="26" spans="1:41" ht="15">
      <c r="L26" s="31" t="s">
        <v>49</v>
      </c>
      <c r="M26" s="32">
        <f>STDEV(M23:M24)</f>
        <v>6.3639610306789138E-3</v>
      </c>
      <c r="Z26" s="31" t="s">
        <v>49</v>
      </c>
      <c r="AA26" s="32">
        <f>STDEV(AA23:AA24)</f>
        <v>8.4852813742385576E-3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0.19259188309203673</v>
      </c>
      <c r="Z27" s="34" t="s">
        <v>44</v>
      </c>
      <c r="AA27" s="35">
        <f>AA25+(3*AA26)</f>
        <v>0.20145584412271567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AD19" sqref="AD19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0.17799999999999999</v>
      </c>
      <c r="C3" s="16">
        <v>0.154</v>
      </c>
      <c r="D3" s="16">
        <v>0.123</v>
      </c>
      <c r="E3" s="16">
        <v>0.14799999999999999</v>
      </c>
      <c r="F3" s="16">
        <v>0.156</v>
      </c>
      <c r="G3" s="16">
        <v>0.16600000000000001</v>
      </c>
      <c r="H3" s="16">
        <v>0.17599999999999999</v>
      </c>
      <c r="I3" s="16">
        <v>0.187</v>
      </c>
      <c r="J3" s="16">
        <v>0.16200000000000001</v>
      </c>
      <c r="K3" s="16">
        <v>0.128</v>
      </c>
      <c r="L3" s="16">
        <v>0.13300000000000001</v>
      </c>
      <c r="M3" s="16">
        <v>0.16300000000000001</v>
      </c>
      <c r="P3" s="24">
        <f>MEDIAN(B3:B4)</f>
        <v>0.18099999999999999</v>
      </c>
      <c r="Q3" s="24">
        <f>MEDIAN(C3:C4)</f>
        <v>0.16399999999999998</v>
      </c>
      <c r="R3" s="24">
        <f>MEDIAN(D3:D4)</f>
        <v>0.14700000000000002</v>
      </c>
      <c r="S3" s="24">
        <f>MEDIAN(E3:E4)</f>
        <v>0.16599999999999998</v>
      </c>
      <c r="T3" s="24">
        <f>MEDIAN(F3:F4)</f>
        <v>0.15</v>
      </c>
      <c r="U3" s="24">
        <f t="shared" ref="U3:Y3" si="0">MEDIAN(G3:G4)</f>
        <v>0.16750000000000001</v>
      </c>
      <c r="V3" s="24">
        <f t="shared" si="0"/>
        <v>0.17849999999999999</v>
      </c>
      <c r="W3" s="24">
        <f t="shared" si="0"/>
        <v>0.1905</v>
      </c>
      <c r="X3" s="24">
        <f t="shared" si="0"/>
        <v>0.1605</v>
      </c>
      <c r="Y3" s="24">
        <f t="shared" si="0"/>
        <v>0.14050000000000001</v>
      </c>
      <c r="Z3" s="24">
        <f>MEDIAN(L3:L4)</f>
        <v>0.14300000000000002</v>
      </c>
      <c r="AA3" s="24">
        <f>MEDIAN(M3:M4)</f>
        <v>0.17199999999999999</v>
      </c>
    </row>
    <row r="4" spans="1:27" ht="16">
      <c r="A4" s="2" t="s">
        <v>2</v>
      </c>
      <c r="B4" s="16">
        <v>0.184</v>
      </c>
      <c r="C4" s="16">
        <v>0.17399999999999999</v>
      </c>
      <c r="D4" s="16">
        <v>0.17100000000000001</v>
      </c>
      <c r="E4" s="16">
        <v>0.184</v>
      </c>
      <c r="F4" s="16">
        <v>0.14399999999999999</v>
      </c>
      <c r="G4" s="16">
        <v>0.16900000000000001</v>
      </c>
      <c r="H4" s="16">
        <v>0.18099999999999999</v>
      </c>
      <c r="I4" s="16">
        <v>0.19400000000000001</v>
      </c>
      <c r="J4" s="16">
        <v>0.159</v>
      </c>
      <c r="K4" s="16">
        <v>0.153</v>
      </c>
      <c r="L4" s="16">
        <v>0.153</v>
      </c>
      <c r="M4" s="16">
        <v>0.18099999999999999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0.17</v>
      </c>
      <c r="C5" s="16">
        <v>0.17899999999999999</v>
      </c>
      <c r="D5" s="16">
        <v>0.14299999999999999</v>
      </c>
      <c r="E5" s="16">
        <v>0.13100000000000001</v>
      </c>
      <c r="F5" s="16">
        <v>0.129</v>
      </c>
      <c r="G5" s="16">
        <v>0.16200000000000001</v>
      </c>
      <c r="H5" s="16">
        <v>0.16600000000000001</v>
      </c>
      <c r="I5" s="16">
        <v>0.122</v>
      </c>
      <c r="J5" s="16"/>
      <c r="K5" s="16"/>
      <c r="L5" s="16"/>
      <c r="M5" s="16"/>
      <c r="P5" s="24">
        <f>MEDIAN(B5:B6)</f>
        <v>0.17149999999999999</v>
      </c>
      <c r="Q5" s="24">
        <f t="shared" ref="Q5:V5" si="1">MEDIAN(C5:C6)</f>
        <v>0.18</v>
      </c>
      <c r="R5" s="24">
        <f t="shared" si="1"/>
        <v>0.16199999999999998</v>
      </c>
      <c r="S5" s="24">
        <f t="shared" si="1"/>
        <v>0.13200000000000001</v>
      </c>
      <c r="T5" s="24">
        <f>MEDIAN(F5:F6)</f>
        <v>0.128</v>
      </c>
      <c r="U5" s="24">
        <f t="shared" si="1"/>
        <v>0.14750000000000002</v>
      </c>
      <c r="V5" s="24">
        <f t="shared" si="1"/>
        <v>0.17399999999999999</v>
      </c>
      <c r="W5" s="24">
        <f>MEDIAN(I5:I6)</f>
        <v>0.12</v>
      </c>
      <c r="X5" s="24"/>
      <c r="Y5" s="24"/>
      <c r="Z5" s="15"/>
      <c r="AA5" s="15"/>
    </row>
    <row r="6" spans="1:27" ht="16">
      <c r="A6" s="2" t="s">
        <v>4</v>
      </c>
      <c r="B6" s="16">
        <v>0.17299999999999999</v>
      </c>
      <c r="C6" s="16">
        <v>0.18099999999999999</v>
      </c>
      <c r="D6" s="16">
        <v>0.18099999999999999</v>
      </c>
      <c r="E6" s="16">
        <v>0.13300000000000001</v>
      </c>
      <c r="F6" s="16">
        <v>0.127</v>
      </c>
      <c r="G6" s="16">
        <v>0.13300000000000001</v>
      </c>
      <c r="H6" s="16">
        <v>0.182</v>
      </c>
      <c r="I6" s="16">
        <v>0.11799999999999999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0.19</v>
      </c>
      <c r="C7" s="16">
        <v>0.17899999999999999</v>
      </c>
      <c r="D7" s="16">
        <v>0.154</v>
      </c>
      <c r="E7" s="16">
        <v>0.14099999999999999</v>
      </c>
      <c r="F7" s="16">
        <v>0.123</v>
      </c>
      <c r="G7" s="16">
        <v>0.16700000000000001</v>
      </c>
      <c r="H7" s="16">
        <v>0.17399999999999999</v>
      </c>
      <c r="I7" s="16">
        <v>0.16300000000000001</v>
      </c>
      <c r="J7" s="16">
        <v>0.182</v>
      </c>
      <c r="K7" s="16">
        <v>0.159</v>
      </c>
      <c r="L7" s="16">
        <v>0.125</v>
      </c>
      <c r="M7" s="16">
        <v>0.182</v>
      </c>
      <c r="P7" s="24">
        <f>MEDIAN(B7:B8)</f>
        <v>0.1855</v>
      </c>
      <c r="Q7" s="24">
        <f t="shared" ref="Q7:AA7" si="2">MEDIAN(C7:C8)</f>
        <v>0.17349999999999999</v>
      </c>
      <c r="R7" s="24">
        <f t="shared" si="2"/>
        <v>0.1535</v>
      </c>
      <c r="S7" s="24">
        <f>MEDIAN(E7:E8)</f>
        <v>0.1515</v>
      </c>
      <c r="T7" s="24">
        <f t="shared" si="2"/>
        <v>0.13450000000000001</v>
      </c>
      <c r="U7" s="24">
        <f t="shared" si="2"/>
        <v>0.16800000000000001</v>
      </c>
      <c r="V7" s="24">
        <f t="shared" si="2"/>
        <v>0.18049999999999999</v>
      </c>
      <c r="W7" s="24">
        <f>MEDIAN(I7:I8)</f>
        <v>0.14800000000000002</v>
      </c>
      <c r="X7" s="24">
        <f t="shared" si="2"/>
        <v>0.1845</v>
      </c>
      <c r="Y7" s="24">
        <f>MEDIAN(K7:K8)</f>
        <v>0.1535</v>
      </c>
      <c r="Z7" s="24">
        <f t="shared" si="2"/>
        <v>0.121</v>
      </c>
      <c r="AA7" s="24">
        <f t="shared" si="2"/>
        <v>0.17899999999999999</v>
      </c>
    </row>
    <row r="8" spans="1:27" ht="16">
      <c r="A8" s="2" t="s">
        <v>6</v>
      </c>
      <c r="B8" s="16">
        <v>0.18099999999999999</v>
      </c>
      <c r="C8" s="16">
        <v>0.16800000000000001</v>
      </c>
      <c r="D8" s="16">
        <v>0.153</v>
      </c>
      <c r="E8" s="16">
        <v>0.16200000000000001</v>
      </c>
      <c r="F8" s="16">
        <v>0.14599999999999999</v>
      </c>
      <c r="G8" s="16">
        <v>0.16900000000000001</v>
      </c>
      <c r="H8" s="16">
        <v>0.187</v>
      </c>
      <c r="I8" s="16">
        <v>0.13300000000000001</v>
      </c>
      <c r="J8" s="16">
        <v>0.187</v>
      </c>
      <c r="K8" s="16">
        <v>0.14799999999999999</v>
      </c>
      <c r="L8" s="16">
        <v>0.11700000000000001</v>
      </c>
      <c r="M8" s="16">
        <v>0.17599999999999999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0.18</v>
      </c>
      <c r="C9" s="16">
        <v>0.154</v>
      </c>
      <c r="D9" s="16">
        <v>0.17100000000000001</v>
      </c>
      <c r="E9" s="16">
        <v>0.13400000000000001</v>
      </c>
      <c r="F9" s="16">
        <v>0.151</v>
      </c>
      <c r="G9" s="16">
        <v>0.127</v>
      </c>
      <c r="H9" s="16">
        <v>0.113</v>
      </c>
      <c r="I9" s="16">
        <v>0.19900000000000001</v>
      </c>
      <c r="J9" s="16"/>
      <c r="K9" s="16">
        <v>4.4999999999999998E-2</v>
      </c>
      <c r="L9" s="16">
        <v>0.32100000000000001</v>
      </c>
      <c r="M9" s="26">
        <v>0.17399999999999999</v>
      </c>
      <c r="P9" s="24">
        <f>MEDIAN(B9:B10)</f>
        <v>0.16199999999999998</v>
      </c>
      <c r="Q9" s="24">
        <f>MEDIAN(C9:C10)</f>
        <v>0.1535</v>
      </c>
      <c r="R9" s="24">
        <f t="shared" ref="R9:W9" si="3">MEDIAN(D9:D10)</f>
        <v>0.182</v>
      </c>
      <c r="S9" s="24">
        <f t="shared" si="3"/>
        <v>0.1285</v>
      </c>
      <c r="T9" s="24">
        <f t="shared" si="3"/>
        <v>0.14100000000000001</v>
      </c>
      <c r="U9" s="24">
        <f t="shared" si="3"/>
        <v>0.154</v>
      </c>
      <c r="V9" s="24">
        <f t="shared" si="3"/>
        <v>0.1095</v>
      </c>
      <c r="W9" s="24">
        <f t="shared" si="3"/>
        <v>0.17649999999999999</v>
      </c>
      <c r="X9" s="15"/>
      <c r="Y9" s="15"/>
      <c r="Z9" s="15"/>
      <c r="AA9" s="15"/>
    </row>
    <row r="10" spans="1:27" ht="17" thickBot="1">
      <c r="A10" s="2" t="s">
        <v>8</v>
      </c>
      <c r="B10" s="16">
        <v>0.14399999999999999</v>
      </c>
      <c r="C10" s="16">
        <v>0.153</v>
      </c>
      <c r="D10" s="16">
        <v>0.193</v>
      </c>
      <c r="E10" s="16">
        <v>0.123</v>
      </c>
      <c r="F10" s="16">
        <v>0.13100000000000001</v>
      </c>
      <c r="G10" s="16">
        <v>0.18099999999999999</v>
      </c>
      <c r="H10" s="16">
        <v>0.106</v>
      </c>
      <c r="I10" s="16">
        <v>0.154</v>
      </c>
      <c r="J10" s="16"/>
      <c r="K10" s="16">
        <v>4.5999999999999999E-2</v>
      </c>
      <c r="L10" s="16">
        <v>0.31900000000000001</v>
      </c>
      <c r="M10" s="26">
        <v>0.16200000000000001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0.16799999999999998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8.4852813742385576E-3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0.19345584412271566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0.15</v>
      </c>
      <c r="C17" s="16">
        <v>0.13800000000000001</v>
      </c>
      <c r="D17" s="16">
        <v>0.13300000000000001</v>
      </c>
      <c r="E17" s="16">
        <v>0.18099999999999999</v>
      </c>
      <c r="F17" s="16">
        <v>0.13300000000000001</v>
      </c>
      <c r="G17" s="16">
        <v>0.127</v>
      </c>
      <c r="H17" s="16">
        <v>0.13300000000000001</v>
      </c>
      <c r="I17" s="16">
        <v>0.13800000000000001</v>
      </c>
      <c r="J17" s="16">
        <v>0.17899999999999999</v>
      </c>
      <c r="K17" s="16">
        <v>0.14299999999999999</v>
      </c>
      <c r="L17" s="16">
        <v>0.17499999999999999</v>
      </c>
      <c r="M17" s="16">
        <v>0.14599999999999999</v>
      </c>
      <c r="P17" s="24">
        <f>MEDIAN(B17:B18)</f>
        <v>0.14949999999999999</v>
      </c>
      <c r="Q17" s="24">
        <f>MEDIAN(C17:C18)</f>
        <v>0.13850000000000001</v>
      </c>
      <c r="R17" s="24">
        <f>MEDIAN(D17:D18)</f>
        <v>0.13350000000000001</v>
      </c>
      <c r="S17" s="24">
        <f>MEDIAN(E17:E18)</f>
        <v>0.16749999999999998</v>
      </c>
      <c r="T17" s="24">
        <f>MEDIAN(F17:F18)</f>
        <v>0.13700000000000001</v>
      </c>
      <c r="U17" s="24">
        <f t="shared" ref="U17:Y17" si="4">MEDIAN(G17:G18)</f>
        <v>0.125</v>
      </c>
      <c r="V17" s="24">
        <f t="shared" si="4"/>
        <v>0.15000000000000002</v>
      </c>
      <c r="W17" s="24">
        <f t="shared" si="4"/>
        <v>0.14200000000000002</v>
      </c>
      <c r="X17" s="24">
        <f>MEDIAN(J17:J18)</f>
        <v>0.17049999999999998</v>
      </c>
      <c r="Y17" s="24">
        <f t="shared" si="4"/>
        <v>0.14799999999999999</v>
      </c>
      <c r="Z17" s="24">
        <f>MEDIAN(L17:L18)</f>
        <v>0.17149999999999999</v>
      </c>
      <c r="AA17" s="24">
        <f>MEDIAN(M17:M18)</f>
        <v>0.13950000000000001</v>
      </c>
    </row>
    <row r="18" spans="1:27" ht="16">
      <c r="A18" s="2" t="s">
        <v>2</v>
      </c>
      <c r="B18" s="16">
        <v>0.14899999999999999</v>
      </c>
      <c r="C18" s="16">
        <v>0.13900000000000001</v>
      </c>
      <c r="D18" s="16">
        <v>0.13400000000000001</v>
      </c>
      <c r="E18" s="16">
        <v>0.154</v>
      </c>
      <c r="F18" s="16">
        <v>0.14099999999999999</v>
      </c>
      <c r="G18" s="16">
        <v>0.123</v>
      </c>
      <c r="H18" s="16">
        <v>0.16700000000000001</v>
      </c>
      <c r="I18" s="16">
        <v>0.14599999999999999</v>
      </c>
      <c r="J18" s="16">
        <v>0.16200000000000001</v>
      </c>
      <c r="K18" s="16">
        <v>0.153</v>
      </c>
      <c r="L18" s="16">
        <v>0.16800000000000001</v>
      </c>
      <c r="M18" s="16">
        <v>0.13300000000000001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0.14099999999999999</v>
      </c>
      <c r="C19" s="16">
        <v>0.14699999999999999</v>
      </c>
      <c r="D19" s="16">
        <v>0.15</v>
      </c>
      <c r="E19" s="16">
        <v>0.153</v>
      </c>
      <c r="F19" s="16">
        <v>0.16200000000000001</v>
      </c>
      <c r="G19" s="16">
        <v>0.14599999999999999</v>
      </c>
      <c r="H19" s="16">
        <v>0.16900000000000001</v>
      </c>
      <c r="I19" s="16">
        <v>0.13300000000000001</v>
      </c>
      <c r="J19" s="16"/>
      <c r="K19" s="16"/>
      <c r="L19" s="16"/>
      <c r="M19" s="16"/>
      <c r="P19" s="24">
        <f>MEDIAN(B19:B20)</f>
        <v>0.13700000000000001</v>
      </c>
      <c r="Q19" s="24">
        <f t="shared" ref="Q19:V19" si="5">MEDIAN(C19:C20)</f>
        <v>0.15</v>
      </c>
      <c r="R19" s="24">
        <f t="shared" si="5"/>
        <v>0.1565</v>
      </c>
      <c r="S19" s="24">
        <f t="shared" si="5"/>
        <v>0.156</v>
      </c>
      <c r="T19" s="24">
        <f t="shared" si="5"/>
        <v>0.1595</v>
      </c>
      <c r="U19" s="24">
        <f t="shared" si="5"/>
        <v>0.154</v>
      </c>
      <c r="V19" s="24">
        <f t="shared" si="5"/>
        <v>0.14600000000000002</v>
      </c>
      <c r="W19" s="24">
        <f>MEDIAN(I19:I20)</f>
        <v>0.13</v>
      </c>
      <c r="X19" s="24"/>
      <c r="Y19" s="24"/>
      <c r="Z19" s="15"/>
      <c r="AA19" s="15"/>
    </row>
    <row r="20" spans="1:27" ht="16">
      <c r="A20" s="2" t="s">
        <v>4</v>
      </c>
      <c r="B20" s="16">
        <v>0.13300000000000001</v>
      </c>
      <c r="C20" s="16">
        <v>0.153</v>
      </c>
      <c r="D20" s="16">
        <v>0.16300000000000001</v>
      </c>
      <c r="E20" s="16">
        <v>0.159</v>
      </c>
      <c r="F20" s="16">
        <v>0.157</v>
      </c>
      <c r="G20" s="16">
        <v>0.16200000000000001</v>
      </c>
      <c r="H20" s="16">
        <v>0.123</v>
      </c>
      <c r="I20" s="16">
        <v>0.127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0.13400000000000001</v>
      </c>
      <c r="C21" s="16">
        <v>0.14599999999999999</v>
      </c>
      <c r="D21" s="16">
        <v>0.16800000000000001</v>
      </c>
      <c r="E21" s="16">
        <v>0.16800000000000001</v>
      </c>
      <c r="F21" s="16">
        <v>0.16600000000000001</v>
      </c>
      <c r="G21" s="16">
        <v>0.156</v>
      </c>
      <c r="H21" s="16">
        <v>0.127</v>
      </c>
      <c r="I21" s="16">
        <v>0.18099999999999999</v>
      </c>
      <c r="J21" s="16">
        <v>0.16800000000000001</v>
      </c>
      <c r="K21" s="16">
        <v>0.153</v>
      </c>
      <c r="L21" s="16">
        <v>0.16200000000000001</v>
      </c>
      <c r="M21" s="16">
        <v>0.16600000000000001</v>
      </c>
      <c r="P21" s="24">
        <f>MEDIAN(B21:B22)</f>
        <v>0.14200000000000002</v>
      </c>
      <c r="Q21" s="24">
        <f t="shared" ref="Q21:AA21" si="6">MEDIAN(C21:C22)</f>
        <v>0.14200000000000002</v>
      </c>
      <c r="R21" s="24">
        <f t="shared" si="6"/>
        <v>0.16999999999999998</v>
      </c>
      <c r="S21" s="24">
        <f t="shared" si="6"/>
        <v>0.17049999999999998</v>
      </c>
      <c r="T21" s="24">
        <f>MEDIAN(F21:F22)</f>
        <v>0.17399999999999999</v>
      </c>
      <c r="U21" s="24">
        <f t="shared" si="6"/>
        <v>0.16849999999999998</v>
      </c>
      <c r="V21" s="24">
        <f t="shared" si="6"/>
        <v>0.154</v>
      </c>
      <c r="W21" s="24">
        <f t="shared" si="6"/>
        <v>0.17549999999999999</v>
      </c>
      <c r="X21" s="24">
        <f t="shared" si="6"/>
        <v>0.17349999999999999</v>
      </c>
      <c r="Y21" s="24">
        <f t="shared" si="6"/>
        <v>0.14799999999999999</v>
      </c>
      <c r="Z21" s="24">
        <f t="shared" si="6"/>
        <v>0.158</v>
      </c>
      <c r="AA21" s="24">
        <f t="shared" si="6"/>
        <v>0.16850000000000001</v>
      </c>
    </row>
    <row r="22" spans="1:27" ht="16">
      <c r="A22" s="2" t="s">
        <v>6</v>
      </c>
      <c r="B22" s="16">
        <v>0.15</v>
      </c>
      <c r="C22" s="16">
        <v>0.13800000000000001</v>
      </c>
      <c r="D22" s="16">
        <v>0.17199999999999999</v>
      </c>
      <c r="E22" s="16">
        <v>0.17299999999999999</v>
      </c>
      <c r="F22" s="16">
        <v>0.182</v>
      </c>
      <c r="G22" s="16">
        <v>0.18099999999999999</v>
      </c>
      <c r="H22" s="16">
        <v>0.18099999999999999</v>
      </c>
      <c r="I22" s="16">
        <v>0.17</v>
      </c>
      <c r="J22" s="16">
        <v>0.17899999999999999</v>
      </c>
      <c r="K22" s="16">
        <v>0.14299999999999999</v>
      </c>
      <c r="L22" s="16">
        <v>0.154</v>
      </c>
      <c r="M22" s="16">
        <v>0.17100000000000001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0.13900000000000001</v>
      </c>
      <c r="C23" s="16">
        <v>0.13900000000000001</v>
      </c>
      <c r="D23" s="16">
        <v>0.17699999999999999</v>
      </c>
      <c r="E23" s="16">
        <v>0.182</v>
      </c>
      <c r="F23" s="16">
        <v>0.17899999999999999</v>
      </c>
      <c r="G23" s="16">
        <v>0.183</v>
      </c>
      <c r="H23" s="16">
        <v>0.13400000000000001</v>
      </c>
      <c r="I23" s="16">
        <v>0.17299999999999999</v>
      </c>
      <c r="J23" s="16"/>
      <c r="K23" s="16">
        <v>3.9E-2</v>
      </c>
      <c r="L23" s="16">
        <v>0.35399999999999998</v>
      </c>
      <c r="M23" s="26">
        <v>0.14799999999999999</v>
      </c>
      <c r="P23" s="24">
        <f>MEDIAN(B23:B24)</f>
        <v>0.14000000000000001</v>
      </c>
      <c r="Q23" s="24">
        <f t="shared" ref="Q23:V23" si="7">MEDIAN(C23:C24)</f>
        <v>0.14300000000000002</v>
      </c>
      <c r="R23" s="24">
        <f t="shared" si="7"/>
        <v>0.17899999999999999</v>
      </c>
      <c r="S23" s="24">
        <f t="shared" si="7"/>
        <v>0.184</v>
      </c>
      <c r="T23" s="24">
        <f t="shared" si="7"/>
        <v>0.17349999999999999</v>
      </c>
      <c r="U23" s="24">
        <f t="shared" si="7"/>
        <v>0.17749999999999999</v>
      </c>
      <c r="V23" s="24">
        <f t="shared" si="7"/>
        <v>0.13100000000000001</v>
      </c>
      <c r="W23" s="24">
        <f>MEDIAN(I23:I24)</f>
        <v>0.17099999999999999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0.14099999999999999</v>
      </c>
      <c r="C24" s="16">
        <v>0.14699999999999999</v>
      </c>
      <c r="D24" s="16">
        <v>0.18099999999999999</v>
      </c>
      <c r="E24" s="16">
        <v>0.186</v>
      </c>
      <c r="F24" s="16">
        <v>0.16800000000000001</v>
      </c>
      <c r="G24" s="16">
        <v>0.17199999999999999</v>
      </c>
      <c r="H24" s="16">
        <v>0.128</v>
      </c>
      <c r="I24" s="16">
        <v>0.16900000000000001</v>
      </c>
      <c r="J24" s="16"/>
      <c r="K24" s="16">
        <v>0.04</v>
      </c>
      <c r="L24" s="16">
        <v>0.33600000000000002</v>
      </c>
      <c r="M24" s="26">
        <v>0.16200000000000001</v>
      </c>
    </row>
    <row r="25" spans="1:27" ht="15">
      <c r="L25" s="29"/>
      <c r="M25" s="30">
        <f>MEDIAN(M23:M24)</f>
        <v>0.155</v>
      </c>
    </row>
    <row r="26" spans="1:27" ht="15">
      <c r="L26" s="31"/>
      <c r="M26" s="32">
        <f>STDEV(M23:M24)</f>
        <v>9.8994949366116736E-3</v>
      </c>
    </row>
    <row r="27" spans="1:27" ht="16" thickBo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0.18469848480983503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workbookViewId="0">
      <selection activeCell="AC18" sqref="AC18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180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264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0.19350000000000001</v>
      </c>
      <c r="AE2" s="37">
        <f t="shared" ref="AE2:AO2" si="0">MEDIAN(C3:C4)</f>
        <v>0.15</v>
      </c>
      <c r="AF2" s="37">
        <f t="shared" si="0"/>
        <v>0.16599999999999998</v>
      </c>
      <c r="AG2" s="37">
        <f t="shared" si="0"/>
        <v>0.16600000000000001</v>
      </c>
      <c r="AH2" s="37">
        <f t="shared" si="0"/>
        <v>0.26300000000000001</v>
      </c>
      <c r="AI2" s="37">
        <f t="shared" si="0"/>
        <v>0.24349999999999999</v>
      </c>
      <c r="AJ2" s="37">
        <f t="shared" si="0"/>
        <v>0.26150000000000001</v>
      </c>
      <c r="AK2" s="37">
        <f t="shared" si="0"/>
        <v>0.3175</v>
      </c>
      <c r="AL2" s="37">
        <f t="shared" si="0"/>
        <v>0.14950000000000002</v>
      </c>
      <c r="AM2" s="37">
        <f t="shared" si="0"/>
        <v>0.155</v>
      </c>
      <c r="AN2" s="37">
        <f t="shared" si="0"/>
        <v>0.17649999999999999</v>
      </c>
      <c r="AO2" s="37">
        <f t="shared" si="0"/>
        <v>0.14750000000000002</v>
      </c>
    </row>
    <row r="3" spans="1:41" ht="16">
      <c r="A3" s="2" t="s">
        <v>1</v>
      </c>
      <c r="B3" s="16">
        <v>0.189</v>
      </c>
      <c r="C3" s="16">
        <v>0.156</v>
      </c>
      <c r="D3" s="16">
        <v>0.17599999999999999</v>
      </c>
      <c r="E3" s="16">
        <v>0.16700000000000001</v>
      </c>
      <c r="F3" s="16">
        <v>0.23699999999999999</v>
      </c>
      <c r="G3" s="16">
        <v>0.27800000000000002</v>
      </c>
      <c r="H3" s="16">
        <v>0.26700000000000002</v>
      </c>
      <c r="I3" s="16">
        <v>0.311</v>
      </c>
      <c r="J3" s="16">
        <v>0.13300000000000001</v>
      </c>
      <c r="K3" s="16">
        <v>0.13800000000000001</v>
      </c>
      <c r="L3" s="16">
        <v>0.17399999999999999</v>
      </c>
      <c r="M3" s="16">
        <v>0.16200000000000001</v>
      </c>
      <c r="O3" s="2" t="s">
        <v>1</v>
      </c>
      <c r="P3" s="16">
        <v>0.13100000000000001</v>
      </c>
      <c r="Q3" s="16">
        <v>0.13300000000000001</v>
      </c>
      <c r="R3" s="16">
        <v>0.129</v>
      </c>
      <c r="S3" s="49">
        <v>0.17499999999999999</v>
      </c>
      <c r="T3" s="16">
        <v>0.127</v>
      </c>
      <c r="U3" s="16">
        <v>0.127</v>
      </c>
      <c r="V3" s="16">
        <v>0.13600000000000001</v>
      </c>
      <c r="W3" s="16">
        <v>0.14699999999999999</v>
      </c>
      <c r="X3" s="16">
        <v>0.254</v>
      </c>
      <c r="Y3" s="16">
        <v>0.28799999999999998</v>
      </c>
      <c r="Z3" s="16">
        <v>0.27700000000000002</v>
      </c>
      <c r="AA3" s="16">
        <v>0.24299999999999999</v>
      </c>
      <c r="AD3" s="37">
        <f>MEDIAN(B5:B6)</f>
        <v>0.1605</v>
      </c>
      <c r="AE3" s="37">
        <f t="shared" ref="AE3:AO3" si="1">MEDIAN(C5:C6)</f>
        <v>0.1605</v>
      </c>
      <c r="AF3" s="37">
        <f t="shared" si="1"/>
        <v>0.17599999999999999</v>
      </c>
      <c r="AG3" s="37">
        <f t="shared" si="1"/>
        <v>0.27049999999999996</v>
      </c>
      <c r="AH3" s="37">
        <f t="shared" si="1"/>
        <v>0.27700000000000002</v>
      </c>
      <c r="AI3" s="37">
        <f t="shared" si="1"/>
        <v>0.17249999999999999</v>
      </c>
      <c r="AJ3" s="37">
        <f t="shared" si="1"/>
        <v>0.16099999999999998</v>
      </c>
      <c r="AK3" s="37">
        <f t="shared" si="1"/>
        <v>0.17249999999999999</v>
      </c>
      <c r="AL3" s="37">
        <f t="shared" si="1"/>
        <v>0.13700000000000001</v>
      </c>
      <c r="AM3" s="37">
        <f t="shared" si="1"/>
        <v>0.16499999999999998</v>
      </c>
      <c r="AN3" s="37">
        <f t="shared" si="1"/>
        <v>0.16349999999999998</v>
      </c>
      <c r="AO3" s="37">
        <f t="shared" si="1"/>
        <v>0.16450000000000001</v>
      </c>
    </row>
    <row r="4" spans="1:41" ht="17" thickBot="1">
      <c r="A4" s="2" t="s">
        <v>2</v>
      </c>
      <c r="B4" s="16">
        <v>0.19800000000000001</v>
      </c>
      <c r="C4" s="16">
        <v>0.14399999999999999</v>
      </c>
      <c r="D4" s="16">
        <v>0.156</v>
      </c>
      <c r="E4" s="16">
        <v>0.16500000000000001</v>
      </c>
      <c r="F4" s="16">
        <v>0.28899999999999998</v>
      </c>
      <c r="G4" s="16">
        <v>0.20899999999999999</v>
      </c>
      <c r="H4" s="16">
        <v>0.25600000000000001</v>
      </c>
      <c r="I4" s="16">
        <v>0.32400000000000001</v>
      </c>
      <c r="J4" s="16">
        <v>0.16600000000000001</v>
      </c>
      <c r="K4" s="16">
        <v>0.17199999999999999</v>
      </c>
      <c r="L4" s="16">
        <v>0.17899999999999999</v>
      </c>
      <c r="M4" s="16">
        <v>0.13300000000000001</v>
      </c>
      <c r="O4" s="2" t="s">
        <v>2</v>
      </c>
      <c r="P4" s="16">
        <v>0.127</v>
      </c>
      <c r="Q4" s="16">
        <v>0.13300000000000001</v>
      </c>
      <c r="R4" s="16">
        <v>0.127</v>
      </c>
      <c r="S4" s="16">
        <v>0.13600000000000001</v>
      </c>
      <c r="T4" s="16">
        <v>0.17799999999999999</v>
      </c>
      <c r="U4" s="16">
        <v>0.123</v>
      </c>
      <c r="V4" s="16">
        <v>0.157</v>
      </c>
      <c r="W4" s="16">
        <v>0.14099999999999999</v>
      </c>
      <c r="X4" s="16">
        <v>0.28699999999999998</v>
      </c>
      <c r="Y4" s="16">
        <v>0.254</v>
      </c>
      <c r="Z4" s="16">
        <v>0.26500000000000001</v>
      </c>
      <c r="AA4" s="16">
        <v>0.25</v>
      </c>
      <c r="AD4" s="39">
        <f>MEDIAN(B7:B8)</f>
        <v>0.156</v>
      </c>
      <c r="AE4" s="39">
        <f t="shared" ref="AE4:AN4" si="2">MEDIAN(C7:C8)</f>
        <v>0.17749999999999999</v>
      </c>
      <c r="AF4" s="39">
        <f t="shared" si="2"/>
        <v>0.15050000000000002</v>
      </c>
      <c r="AG4" s="39">
        <f t="shared" si="2"/>
        <v>0.1825</v>
      </c>
      <c r="AH4" s="39">
        <f t="shared" si="2"/>
        <v>0.27149999999999996</v>
      </c>
      <c r="AI4" s="39">
        <f t="shared" si="2"/>
        <v>0.21150000000000002</v>
      </c>
      <c r="AJ4" s="39">
        <f t="shared" si="2"/>
        <v>0.15949999999999998</v>
      </c>
      <c r="AK4" s="39">
        <f t="shared" si="2"/>
        <v>0.17199999999999999</v>
      </c>
      <c r="AL4" s="39">
        <f t="shared" si="2"/>
        <v>0.1605</v>
      </c>
      <c r="AM4" s="39">
        <f t="shared" si="2"/>
        <v>0.13900000000000001</v>
      </c>
      <c r="AN4" s="39">
        <f t="shared" si="2"/>
        <v>0.13350000000000001</v>
      </c>
      <c r="AO4" s="39">
        <f>MEDIAN(M7:M8)</f>
        <v>0.15049999999999999</v>
      </c>
    </row>
    <row r="5" spans="1:41" ht="16">
      <c r="A5" s="2" t="s">
        <v>3</v>
      </c>
      <c r="B5" s="16">
        <v>0.16600000000000001</v>
      </c>
      <c r="C5" s="16">
        <v>0.123</v>
      </c>
      <c r="D5" s="16">
        <v>0.19800000000000001</v>
      </c>
      <c r="E5" s="16">
        <v>0.254</v>
      </c>
      <c r="F5" s="16">
        <v>0.27600000000000002</v>
      </c>
      <c r="G5" s="16">
        <v>0.17699999999999999</v>
      </c>
      <c r="H5" s="16">
        <v>0.17799999999999999</v>
      </c>
      <c r="I5" s="16">
        <v>0.189</v>
      </c>
      <c r="J5" s="16">
        <v>0.13800000000000001</v>
      </c>
      <c r="K5" s="16">
        <v>0.17399999999999999</v>
      </c>
      <c r="L5" s="16">
        <v>0.18099999999999999</v>
      </c>
      <c r="M5" s="16">
        <v>0.16700000000000001</v>
      </c>
      <c r="O5" s="2" t="s">
        <v>3</v>
      </c>
      <c r="P5" s="16">
        <v>0.123</v>
      </c>
      <c r="Q5" s="16">
        <v>0.14099999999999999</v>
      </c>
      <c r="R5" s="16">
        <v>0.123</v>
      </c>
      <c r="S5" s="16">
        <v>0.13100000000000001</v>
      </c>
      <c r="T5" s="16">
        <v>0.14399999999999999</v>
      </c>
      <c r="U5" s="16">
        <v>0.10199999999999999</v>
      </c>
      <c r="V5" s="16">
        <v>0.14199999999999999</v>
      </c>
      <c r="W5" s="16">
        <v>0.156</v>
      </c>
      <c r="X5" s="16">
        <v>0.25600000000000001</v>
      </c>
      <c r="Y5" s="16">
        <v>0.17699999999999999</v>
      </c>
      <c r="Z5" s="16">
        <v>0.29799999999999999</v>
      </c>
      <c r="AA5" s="16">
        <v>0.22</v>
      </c>
    </row>
    <row r="6" spans="1:41" ht="17" thickBot="1">
      <c r="A6" s="2" t="s">
        <v>4</v>
      </c>
      <c r="B6" s="16">
        <v>0.155</v>
      </c>
      <c r="C6" s="16">
        <v>0.19800000000000001</v>
      </c>
      <c r="D6" s="16">
        <v>0.154</v>
      </c>
      <c r="E6" s="16">
        <v>0.28699999999999998</v>
      </c>
      <c r="F6" s="16">
        <v>0.27800000000000002</v>
      </c>
      <c r="G6" s="16">
        <v>0.16800000000000001</v>
      </c>
      <c r="H6" s="16">
        <v>0.14399999999999999</v>
      </c>
      <c r="I6" s="16">
        <v>0.156</v>
      </c>
      <c r="J6" s="16">
        <v>0.13600000000000001</v>
      </c>
      <c r="K6" s="16">
        <v>0.156</v>
      </c>
      <c r="L6" s="16">
        <v>0.14599999999999999</v>
      </c>
      <c r="M6" s="16">
        <v>0.16200000000000001</v>
      </c>
      <c r="O6" s="2" t="s">
        <v>4</v>
      </c>
      <c r="P6" s="16">
        <v>0.153</v>
      </c>
      <c r="Q6" s="16">
        <v>0.14099999999999999</v>
      </c>
      <c r="R6" s="16">
        <v>0.13200000000000001</v>
      </c>
      <c r="S6" s="16">
        <v>0.16500000000000001</v>
      </c>
      <c r="T6" s="16">
        <v>0.14499999999999999</v>
      </c>
      <c r="U6" s="16">
        <v>0.127</v>
      </c>
      <c r="V6" s="16">
        <v>0.14599999999999999</v>
      </c>
      <c r="W6" s="16">
        <v>0.14299999999999999</v>
      </c>
      <c r="X6" s="16">
        <v>0.24299999999999999</v>
      </c>
      <c r="Y6" s="16">
        <v>0.13200000000000001</v>
      </c>
      <c r="Z6" s="16">
        <v>0.23300000000000001</v>
      </c>
      <c r="AA6" s="16">
        <v>0.21299999999999999</v>
      </c>
    </row>
    <row r="7" spans="1:41" ht="16">
      <c r="A7" s="2" t="s">
        <v>5</v>
      </c>
      <c r="B7" s="16">
        <v>0.154</v>
      </c>
      <c r="C7" s="16">
        <v>0.19</v>
      </c>
      <c r="D7" s="16">
        <v>0.13400000000000001</v>
      </c>
      <c r="E7" s="16">
        <v>0.19800000000000001</v>
      </c>
      <c r="F7" s="16">
        <v>0.25600000000000001</v>
      </c>
      <c r="G7" s="16">
        <v>0.156</v>
      </c>
      <c r="H7" s="16">
        <v>0.14299999999999999</v>
      </c>
      <c r="I7" s="16">
        <v>0.19</v>
      </c>
      <c r="J7" s="16">
        <v>0.19800000000000001</v>
      </c>
      <c r="K7" s="16">
        <v>0.14499999999999999</v>
      </c>
      <c r="L7" s="16">
        <v>0.13200000000000001</v>
      </c>
      <c r="M7" s="16">
        <v>0.155</v>
      </c>
      <c r="O7" s="2" t="s">
        <v>5</v>
      </c>
      <c r="P7" s="16">
        <v>0.14599999999999999</v>
      </c>
      <c r="Q7" s="16">
        <v>0.154</v>
      </c>
      <c r="R7" s="16">
        <v>0.13300000000000001</v>
      </c>
      <c r="S7" s="16">
        <v>0.16300000000000001</v>
      </c>
      <c r="T7" s="16">
        <v>0.109</v>
      </c>
      <c r="U7" s="16">
        <v>0.156</v>
      </c>
      <c r="V7" s="16">
        <v>0.124</v>
      </c>
      <c r="W7" s="16">
        <v>0.16500000000000001</v>
      </c>
      <c r="X7" s="16">
        <v>0.215</v>
      </c>
      <c r="Y7" s="16">
        <v>0.122</v>
      </c>
      <c r="Z7" s="16">
        <v>0.123</v>
      </c>
      <c r="AA7" s="16">
        <v>0.126</v>
      </c>
      <c r="AD7" s="73" t="s">
        <v>181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0.158</v>
      </c>
      <c r="C8" s="16">
        <v>0.16500000000000001</v>
      </c>
      <c r="D8" s="16">
        <v>0.16700000000000001</v>
      </c>
      <c r="E8" s="16">
        <v>0.16700000000000001</v>
      </c>
      <c r="F8" s="16">
        <v>0.28699999999999998</v>
      </c>
      <c r="G8" s="16">
        <v>0.26700000000000002</v>
      </c>
      <c r="H8" s="16">
        <v>0.17599999999999999</v>
      </c>
      <c r="I8" s="16">
        <v>0.154</v>
      </c>
      <c r="J8" s="16">
        <v>0.123</v>
      </c>
      <c r="K8" s="16">
        <v>0.13300000000000001</v>
      </c>
      <c r="L8" s="16">
        <v>0.13500000000000001</v>
      </c>
      <c r="M8" s="16">
        <v>0.14599999999999999</v>
      </c>
      <c r="O8" s="2" t="s">
        <v>6</v>
      </c>
      <c r="P8" s="16">
        <v>0.13900000000000001</v>
      </c>
      <c r="Q8" s="16">
        <v>0.16700000000000001</v>
      </c>
      <c r="R8" s="16">
        <v>0.19800000000000001</v>
      </c>
      <c r="S8" s="16">
        <v>0.16800000000000001</v>
      </c>
      <c r="T8" s="16">
        <v>0.16700000000000001</v>
      </c>
      <c r="U8" s="16">
        <v>0.19800000000000001</v>
      </c>
      <c r="V8" s="16">
        <v>0.17599999999999999</v>
      </c>
      <c r="W8" s="16">
        <v>0.187</v>
      </c>
      <c r="X8" s="16">
        <v>0.216</v>
      </c>
      <c r="Y8" s="16">
        <v>0.154</v>
      </c>
      <c r="Z8" s="16">
        <v>0.156</v>
      </c>
      <c r="AA8" s="16">
        <v>0.128</v>
      </c>
      <c r="AD8" s="43">
        <f>MEDIAN(B17:B18)</f>
        <v>0.17699999999999999</v>
      </c>
      <c r="AE8" s="43">
        <f t="shared" ref="AE8:AO8" si="3">MEDIAN(C17:C18)</f>
        <v>0.15949999999999998</v>
      </c>
      <c r="AF8" s="43">
        <f t="shared" si="3"/>
        <v>0.1855</v>
      </c>
      <c r="AG8" s="43">
        <f t="shared" si="3"/>
        <v>0.17349999999999999</v>
      </c>
      <c r="AH8" s="43">
        <f t="shared" si="3"/>
        <v>0.27049999999999996</v>
      </c>
      <c r="AI8" s="43">
        <f t="shared" si="3"/>
        <v>0.27700000000000002</v>
      </c>
      <c r="AJ8" s="43">
        <f t="shared" si="3"/>
        <v>0.25950000000000001</v>
      </c>
      <c r="AK8" s="43">
        <f t="shared" si="3"/>
        <v>0.35799999999999998</v>
      </c>
      <c r="AL8" s="43">
        <f t="shared" si="3"/>
        <v>0.153</v>
      </c>
      <c r="AM8" s="43">
        <f t="shared" si="3"/>
        <v>0.13900000000000001</v>
      </c>
      <c r="AN8" s="43">
        <f t="shared" si="3"/>
        <v>0.13750000000000001</v>
      </c>
      <c r="AO8" s="43">
        <f t="shared" si="3"/>
        <v>0.23499999999999999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5.1999999999999998E-2</v>
      </c>
      <c r="L9" s="16">
        <v>0.255</v>
      </c>
      <c r="M9" s="26">
        <v>0.17199999999999999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4.2999999999999997E-2</v>
      </c>
      <c r="Z9" s="16">
        <v>0.22700000000000001</v>
      </c>
      <c r="AA9" s="26">
        <v>0.17199999999999999</v>
      </c>
      <c r="AD9" s="43">
        <f>MEDIAN(B19:B20)</f>
        <v>0.216</v>
      </c>
      <c r="AE9" s="43">
        <f t="shared" ref="AE9:AO9" si="4">MEDIAN(C19:C20)</f>
        <v>0.1555</v>
      </c>
      <c r="AF9" s="43">
        <f t="shared" si="4"/>
        <v>0.17349999999999999</v>
      </c>
      <c r="AG9" s="43">
        <f t="shared" si="4"/>
        <v>0.14050000000000001</v>
      </c>
      <c r="AH9" s="43">
        <f t="shared" si="4"/>
        <v>0.16400000000000001</v>
      </c>
      <c r="AI9" s="43">
        <f t="shared" si="4"/>
        <v>0.25600000000000001</v>
      </c>
      <c r="AJ9" s="43">
        <f t="shared" si="4"/>
        <v>0.28799999999999998</v>
      </c>
      <c r="AK9" s="43">
        <f t="shared" si="4"/>
        <v>0.13700000000000001</v>
      </c>
      <c r="AL9" s="43">
        <f>MEDIAN(J19:J20)</f>
        <v>0.1525</v>
      </c>
      <c r="AM9" s="43">
        <f t="shared" si="4"/>
        <v>0.1605</v>
      </c>
      <c r="AN9" s="43">
        <f t="shared" si="4"/>
        <v>0.154</v>
      </c>
      <c r="AO9" s="43">
        <f t="shared" si="4"/>
        <v>0.16599999999999998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4.8000000000000001E-2</v>
      </c>
      <c r="L10" s="16">
        <v>0.28199999999999997</v>
      </c>
      <c r="M10" s="26">
        <v>0.16300000000000001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4.9000000000000002E-2</v>
      </c>
      <c r="Z10" s="16">
        <v>0.25800000000000001</v>
      </c>
      <c r="AA10" s="26">
        <v>0.17899999999999999</v>
      </c>
      <c r="AD10" s="44">
        <f>MEDIAN(B21:B22)</f>
        <v>0.13850000000000001</v>
      </c>
      <c r="AE10" s="44">
        <f t="shared" ref="AE10:AN10" si="5">MEDIAN(C21:C22)</f>
        <v>0.16699999999999998</v>
      </c>
      <c r="AF10" s="44">
        <f t="shared" si="5"/>
        <v>0.16200000000000001</v>
      </c>
      <c r="AG10" s="44">
        <f t="shared" si="5"/>
        <v>0.16199999999999998</v>
      </c>
      <c r="AH10" s="44">
        <f t="shared" si="5"/>
        <v>0.14800000000000002</v>
      </c>
      <c r="AI10" s="44">
        <f t="shared" si="5"/>
        <v>0.28849999999999998</v>
      </c>
      <c r="AJ10" s="44">
        <f t="shared" si="5"/>
        <v>0.1555</v>
      </c>
      <c r="AK10" s="44">
        <f t="shared" si="5"/>
        <v>0.156</v>
      </c>
      <c r="AL10" s="44">
        <f t="shared" si="5"/>
        <v>0.1825</v>
      </c>
      <c r="AM10" s="44">
        <f t="shared" si="5"/>
        <v>0.2445</v>
      </c>
      <c r="AN10" s="44">
        <f t="shared" si="5"/>
        <v>0.27649999999999997</v>
      </c>
      <c r="AO10" s="44">
        <f>MEDIAN(M21:M22)</f>
        <v>0.1285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0.16749999999999998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0.17549999999999999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6.3639610306789138E-3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4.9497474683058368E-3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0.18659188309203673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0.19034924240491749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134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263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0.156</v>
      </c>
      <c r="C17" s="16">
        <v>0.14299999999999999</v>
      </c>
      <c r="D17" s="16">
        <v>0.19</v>
      </c>
      <c r="E17" s="16">
        <v>0.17899999999999999</v>
      </c>
      <c r="F17" s="16">
        <v>0.254</v>
      </c>
      <c r="G17" s="16">
        <v>0.27600000000000002</v>
      </c>
      <c r="H17" s="16">
        <v>0.24099999999999999</v>
      </c>
      <c r="I17" s="16">
        <v>0.33800000000000002</v>
      </c>
      <c r="J17" s="16">
        <v>0.159</v>
      </c>
      <c r="K17" s="16">
        <v>0.14699999999999999</v>
      </c>
      <c r="L17" s="16">
        <v>0.128</v>
      </c>
      <c r="M17" s="16">
        <v>0.25900000000000001</v>
      </c>
      <c r="O17" s="2" t="s">
        <v>1</v>
      </c>
      <c r="P17" s="16">
        <v>0.156</v>
      </c>
      <c r="Q17" s="16">
        <v>0.16500000000000001</v>
      </c>
      <c r="R17" s="16">
        <v>0.28899999999999998</v>
      </c>
      <c r="S17" s="16">
        <v>0.27600000000000002</v>
      </c>
      <c r="T17" s="16">
        <v>0.17799999999999999</v>
      </c>
      <c r="U17" s="16">
        <v>0.19800000000000001</v>
      </c>
      <c r="V17" s="16">
        <v>0.16700000000000001</v>
      </c>
      <c r="W17" s="16">
        <v>0.189</v>
      </c>
      <c r="X17" s="16">
        <v>0.155</v>
      </c>
      <c r="Y17" s="16">
        <v>0.23300000000000001</v>
      </c>
      <c r="Z17" s="16">
        <v>0.222</v>
      </c>
      <c r="AA17" s="16">
        <v>0.29799999999999999</v>
      </c>
      <c r="AD17" s="43">
        <f>MEDIAN(P3:P4)</f>
        <v>0.129</v>
      </c>
      <c r="AE17" s="43">
        <f t="shared" ref="AE17:AO17" si="6">MEDIAN(Q3:Q4)</f>
        <v>0.13300000000000001</v>
      </c>
      <c r="AF17" s="43">
        <f t="shared" si="6"/>
        <v>0.128</v>
      </c>
      <c r="AG17" s="43">
        <f t="shared" si="6"/>
        <v>0.1555</v>
      </c>
      <c r="AH17" s="43">
        <f t="shared" si="6"/>
        <v>0.1525</v>
      </c>
      <c r="AI17" s="43">
        <f t="shared" si="6"/>
        <v>0.125</v>
      </c>
      <c r="AJ17" s="43">
        <f t="shared" si="6"/>
        <v>0.14650000000000002</v>
      </c>
      <c r="AK17" s="43">
        <f t="shared" si="6"/>
        <v>0.14399999999999999</v>
      </c>
      <c r="AL17" s="43">
        <f t="shared" si="6"/>
        <v>0.27049999999999996</v>
      </c>
      <c r="AM17" s="43">
        <f t="shared" si="6"/>
        <v>0.27100000000000002</v>
      </c>
      <c r="AN17" s="43">
        <f t="shared" si="6"/>
        <v>0.27100000000000002</v>
      </c>
      <c r="AO17" s="43">
        <f t="shared" si="6"/>
        <v>0.2465</v>
      </c>
    </row>
    <row r="18" spans="1:41" ht="16">
      <c r="A18" s="2" t="s">
        <v>2</v>
      </c>
      <c r="B18" s="16">
        <v>0.19800000000000001</v>
      </c>
      <c r="C18" s="16">
        <v>0.17599999999999999</v>
      </c>
      <c r="D18" s="16">
        <v>0.18099999999999999</v>
      </c>
      <c r="E18" s="16">
        <v>0.16800000000000001</v>
      </c>
      <c r="F18" s="16">
        <v>0.28699999999999998</v>
      </c>
      <c r="G18" s="16">
        <v>0.27800000000000002</v>
      </c>
      <c r="H18" s="16">
        <v>0.27800000000000002</v>
      </c>
      <c r="I18" s="16">
        <v>0.378</v>
      </c>
      <c r="J18" s="16">
        <v>0.14699999999999999</v>
      </c>
      <c r="K18" s="16">
        <v>0.13100000000000001</v>
      </c>
      <c r="L18" s="16">
        <v>0.14699999999999999</v>
      </c>
      <c r="M18" s="16">
        <v>0.21099999999999999</v>
      </c>
      <c r="O18" s="2" t="s">
        <v>2</v>
      </c>
      <c r="P18" s="16">
        <v>0.19800000000000001</v>
      </c>
      <c r="Q18" s="16">
        <v>0.154</v>
      </c>
      <c r="R18" s="16">
        <v>0.27600000000000002</v>
      </c>
      <c r="S18" s="16">
        <v>0.16400000000000001</v>
      </c>
      <c r="T18" s="16">
        <v>0.13400000000000001</v>
      </c>
      <c r="U18" s="16">
        <v>0.151</v>
      </c>
      <c r="V18" s="16">
        <v>0.187</v>
      </c>
      <c r="W18" s="16">
        <v>0.17599999999999999</v>
      </c>
      <c r="X18" s="16">
        <v>0.189</v>
      </c>
      <c r="Y18" s="16">
        <v>0.254</v>
      </c>
      <c r="Z18" s="16">
        <v>0.21299999999999999</v>
      </c>
      <c r="AA18" s="16">
        <v>0.25600000000000001</v>
      </c>
      <c r="AD18" s="43">
        <f>MEDIAN(P5:P6)</f>
        <v>0.13800000000000001</v>
      </c>
      <c r="AE18" s="43">
        <f t="shared" ref="AE18:AO18" si="7">MEDIAN(Q5:Q6)</f>
        <v>0.14099999999999999</v>
      </c>
      <c r="AF18" s="43">
        <f t="shared" si="7"/>
        <v>0.1275</v>
      </c>
      <c r="AG18" s="43">
        <f t="shared" si="7"/>
        <v>0.14800000000000002</v>
      </c>
      <c r="AH18" s="43">
        <f t="shared" si="7"/>
        <v>0.14449999999999999</v>
      </c>
      <c r="AI18" s="43">
        <f t="shared" si="7"/>
        <v>0.11449999999999999</v>
      </c>
      <c r="AJ18" s="43">
        <f t="shared" si="7"/>
        <v>0.14399999999999999</v>
      </c>
      <c r="AK18" s="43">
        <f t="shared" si="7"/>
        <v>0.14949999999999999</v>
      </c>
      <c r="AL18" s="43">
        <f t="shared" si="7"/>
        <v>0.2495</v>
      </c>
      <c r="AM18" s="43">
        <f t="shared" si="7"/>
        <v>0.1545</v>
      </c>
      <c r="AN18" s="43">
        <f t="shared" si="7"/>
        <v>0.26550000000000001</v>
      </c>
      <c r="AO18" s="43">
        <f t="shared" si="7"/>
        <v>0.2165</v>
      </c>
    </row>
    <row r="19" spans="1:41" ht="17" thickBot="1">
      <c r="A19" s="2" t="s">
        <v>3</v>
      </c>
      <c r="B19" s="16">
        <v>0.222</v>
      </c>
      <c r="C19" s="16">
        <v>0.16600000000000001</v>
      </c>
      <c r="D19" s="16">
        <v>0.18</v>
      </c>
      <c r="E19" s="16">
        <v>0.154</v>
      </c>
      <c r="F19" s="16">
        <v>0.19800000000000001</v>
      </c>
      <c r="G19" s="16">
        <v>0.25600000000000001</v>
      </c>
      <c r="H19" s="16">
        <v>0.28699999999999998</v>
      </c>
      <c r="I19" s="16">
        <v>0.16500000000000001</v>
      </c>
      <c r="J19" s="16">
        <v>0.151</v>
      </c>
      <c r="K19" s="16">
        <v>0.13400000000000001</v>
      </c>
      <c r="L19" s="16">
        <v>0.152</v>
      </c>
      <c r="M19" s="16">
        <v>0.156</v>
      </c>
      <c r="O19" s="2" t="s">
        <v>3</v>
      </c>
      <c r="P19" s="16">
        <v>0.154</v>
      </c>
      <c r="Q19" s="16">
        <v>0.187</v>
      </c>
      <c r="R19" s="16">
        <v>0.27800000000000002</v>
      </c>
      <c r="S19" s="16">
        <v>0.16099999999999998</v>
      </c>
      <c r="T19" s="16">
        <v>0.19350000000000001</v>
      </c>
      <c r="U19" s="16">
        <v>0.13200000000000001</v>
      </c>
      <c r="V19" s="16">
        <v>0.14299999999999999</v>
      </c>
      <c r="W19" s="16">
        <v>0.122</v>
      </c>
      <c r="X19" s="16">
        <v>0.16600000000000001</v>
      </c>
      <c r="Y19" s="16">
        <v>0.21099999999999999</v>
      </c>
      <c r="Z19" s="16">
        <v>0.28999999999999998</v>
      </c>
      <c r="AA19" s="16">
        <v>0.28699999999999998</v>
      </c>
      <c r="AD19" s="44">
        <f>MEDIAN(P7:P8)</f>
        <v>0.14250000000000002</v>
      </c>
      <c r="AE19" s="44">
        <f t="shared" ref="AE19:AO19" si="8">MEDIAN(Q7:Q8)</f>
        <v>0.1605</v>
      </c>
      <c r="AF19" s="44">
        <f t="shared" si="8"/>
        <v>0.16550000000000001</v>
      </c>
      <c r="AG19" s="44">
        <f t="shared" si="8"/>
        <v>0.16550000000000001</v>
      </c>
      <c r="AH19" s="44">
        <f t="shared" si="8"/>
        <v>0.13800000000000001</v>
      </c>
      <c r="AI19" s="44">
        <f t="shared" si="8"/>
        <v>0.17699999999999999</v>
      </c>
      <c r="AJ19" s="44">
        <f t="shared" si="8"/>
        <v>0.15</v>
      </c>
      <c r="AK19" s="44">
        <f t="shared" si="8"/>
        <v>0.17599999999999999</v>
      </c>
      <c r="AL19" s="44">
        <f t="shared" si="8"/>
        <v>0.2155</v>
      </c>
      <c r="AM19" s="44">
        <f t="shared" si="8"/>
        <v>0.13800000000000001</v>
      </c>
      <c r="AN19" s="44">
        <f t="shared" si="8"/>
        <v>0.13950000000000001</v>
      </c>
      <c r="AO19" s="44">
        <f t="shared" si="8"/>
        <v>0.127</v>
      </c>
    </row>
    <row r="20" spans="1:41" ht="16">
      <c r="A20" s="2" t="s">
        <v>4</v>
      </c>
      <c r="B20" s="16">
        <v>0.21</v>
      </c>
      <c r="C20" s="16">
        <v>0.14499999999999999</v>
      </c>
      <c r="D20" s="16">
        <v>0.16700000000000001</v>
      </c>
      <c r="E20" s="16">
        <v>0.127</v>
      </c>
      <c r="F20" s="16">
        <v>0.13</v>
      </c>
      <c r="G20" s="16">
        <v>0.25600000000000001</v>
      </c>
      <c r="H20" s="16">
        <v>0.28899999999999998</v>
      </c>
      <c r="I20" s="16">
        <v>0.109</v>
      </c>
      <c r="J20" s="16">
        <v>0.154</v>
      </c>
      <c r="K20" s="16">
        <v>0.187</v>
      </c>
      <c r="L20" s="16">
        <v>0.156</v>
      </c>
      <c r="M20" s="16">
        <v>0.17599999999999999</v>
      </c>
      <c r="O20" s="2" t="s">
        <v>4</v>
      </c>
      <c r="P20" s="16">
        <v>0.13400000000000001</v>
      </c>
      <c r="Q20" s="16">
        <v>0.19800000000000001</v>
      </c>
      <c r="R20" s="16">
        <v>0.25600000000000001</v>
      </c>
      <c r="S20" s="16">
        <v>0.13700000000000001</v>
      </c>
      <c r="T20" s="16">
        <v>0.16200000000000001</v>
      </c>
      <c r="U20" s="16">
        <v>0.22</v>
      </c>
      <c r="V20" s="16">
        <v>0.17599999999999999</v>
      </c>
      <c r="W20" s="16">
        <v>0.11799999999999999</v>
      </c>
      <c r="X20" s="16">
        <v>0.13300000000000001</v>
      </c>
      <c r="Y20" s="16">
        <v>0.27600000000000002</v>
      </c>
      <c r="Z20" s="16">
        <v>0.29799999999999999</v>
      </c>
      <c r="AA20" s="16">
        <v>0.26600000000000001</v>
      </c>
    </row>
    <row r="21" spans="1:41" ht="17" thickBot="1">
      <c r="A21" s="2" t="s">
        <v>5</v>
      </c>
      <c r="B21" s="16">
        <v>0.14299999999999999</v>
      </c>
      <c r="C21" s="16">
        <v>0.14699999999999999</v>
      </c>
      <c r="D21" s="16">
        <v>0.16900000000000001</v>
      </c>
      <c r="E21" s="16">
        <v>0.18099999999999999</v>
      </c>
      <c r="F21" s="16">
        <v>0.129</v>
      </c>
      <c r="G21" s="16">
        <v>0.28699999999999998</v>
      </c>
      <c r="H21" s="16">
        <v>0.13300000000000001</v>
      </c>
      <c r="I21" s="16">
        <v>0.125</v>
      </c>
      <c r="J21" s="16">
        <v>0.19800000000000001</v>
      </c>
      <c r="K21" s="16">
        <v>0.23300000000000001</v>
      </c>
      <c r="L21" s="16">
        <v>0.28699999999999998</v>
      </c>
      <c r="M21" s="16">
        <v>0.13300000000000001</v>
      </c>
      <c r="O21" s="2" t="s">
        <v>5</v>
      </c>
      <c r="P21" s="16">
        <v>0.16200000000000001</v>
      </c>
      <c r="Q21" s="16">
        <v>0.16</v>
      </c>
      <c r="R21" s="16">
        <v>0.13300000000000001</v>
      </c>
      <c r="S21" s="16">
        <v>0.127</v>
      </c>
      <c r="T21" s="16">
        <v>0.159</v>
      </c>
      <c r="U21" s="16">
        <v>0.26500000000000001</v>
      </c>
      <c r="V21" s="16">
        <v>0.13900000000000001</v>
      </c>
      <c r="W21" s="16">
        <v>0.16300000000000001</v>
      </c>
      <c r="X21" s="16">
        <v>0.14099999999999999</v>
      </c>
      <c r="Y21" s="16">
        <v>0.222</v>
      </c>
      <c r="Z21" s="16">
        <v>0.154</v>
      </c>
      <c r="AA21" s="16">
        <v>0.26500000000000001</v>
      </c>
    </row>
    <row r="22" spans="1:41" ht="16">
      <c r="A22" s="2" t="s">
        <v>6</v>
      </c>
      <c r="B22" s="16">
        <v>0.13400000000000001</v>
      </c>
      <c r="C22" s="16">
        <v>0.187</v>
      </c>
      <c r="D22" s="16">
        <v>0.155</v>
      </c>
      <c r="E22" s="16">
        <v>0.14299999999999999</v>
      </c>
      <c r="F22" s="16">
        <v>0.16700000000000001</v>
      </c>
      <c r="G22" s="16">
        <v>0.28999999999999998</v>
      </c>
      <c r="H22" s="16">
        <v>0.17799999999999999</v>
      </c>
      <c r="I22" s="16">
        <v>0.187</v>
      </c>
      <c r="J22" s="16">
        <v>0.16700000000000001</v>
      </c>
      <c r="K22" s="16">
        <v>0.25600000000000001</v>
      </c>
      <c r="L22" s="16">
        <v>0.26600000000000001</v>
      </c>
      <c r="M22" s="16">
        <v>0.124</v>
      </c>
      <c r="O22" s="2" t="s">
        <v>6</v>
      </c>
      <c r="P22" s="16">
        <v>0.106</v>
      </c>
      <c r="Q22" s="16">
        <v>0.156</v>
      </c>
      <c r="R22" s="16">
        <v>0.13400000000000001</v>
      </c>
      <c r="S22" s="16">
        <v>0.16500000000000001</v>
      </c>
      <c r="T22" s="16">
        <v>0.17599999999999999</v>
      </c>
      <c r="U22" s="16">
        <v>0.16700000000000001</v>
      </c>
      <c r="V22" s="16">
        <v>0.16500000000000001</v>
      </c>
      <c r="W22" s="16">
        <v>0.151</v>
      </c>
      <c r="X22" s="16">
        <v>0.17599999999999999</v>
      </c>
      <c r="Y22" s="16">
        <v>0.21199999999999999</v>
      </c>
      <c r="Z22" s="16">
        <v>0.187</v>
      </c>
      <c r="AA22" s="16">
        <v>0.25600000000000001</v>
      </c>
      <c r="AD22" s="73" t="s">
        <v>182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4.9000000000000002E-2</v>
      </c>
      <c r="L23" s="16">
        <v>0.27200000000000002</v>
      </c>
      <c r="M23" s="26">
        <v>0.16200000000000001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3.6999999999999998E-2</v>
      </c>
      <c r="Z23" s="16">
        <v>0.24299999999999999</v>
      </c>
      <c r="AA23" s="26">
        <v>0.16300000000000001</v>
      </c>
      <c r="AD23" s="43">
        <f>MEDIAN(P17:P18)</f>
        <v>0.17699999999999999</v>
      </c>
      <c r="AE23" s="43">
        <f t="shared" ref="AE23:AN23" si="9">MEDIAN(Q17:Q18)</f>
        <v>0.1595</v>
      </c>
      <c r="AF23" s="43">
        <f t="shared" si="9"/>
        <v>0.28249999999999997</v>
      </c>
      <c r="AG23" s="43">
        <f t="shared" si="9"/>
        <v>0.22000000000000003</v>
      </c>
      <c r="AH23" s="43">
        <f t="shared" si="9"/>
        <v>0.156</v>
      </c>
      <c r="AI23" s="43">
        <f t="shared" si="9"/>
        <v>0.17449999999999999</v>
      </c>
      <c r="AJ23" s="43">
        <f t="shared" si="9"/>
        <v>0.17699999999999999</v>
      </c>
      <c r="AK23" s="43">
        <f t="shared" si="9"/>
        <v>0.1825</v>
      </c>
      <c r="AL23" s="43">
        <f t="shared" si="9"/>
        <v>0.17199999999999999</v>
      </c>
      <c r="AM23" s="43">
        <f t="shared" si="9"/>
        <v>0.24349999999999999</v>
      </c>
      <c r="AN23" s="43">
        <f t="shared" si="9"/>
        <v>0.2175</v>
      </c>
      <c r="AO23" s="43">
        <f>MEDIAN(AA17:AA18)</f>
        <v>0.27700000000000002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0.05</v>
      </c>
      <c r="L24" s="16">
        <v>0.27600000000000002</v>
      </c>
      <c r="M24" s="26">
        <v>0.17299999999999999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4.4999999999999998E-2</v>
      </c>
      <c r="Z24" s="16">
        <v>0.25600000000000001</v>
      </c>
      <c r="AA24" s="26">
        <v>0.17199999999999999</v>
      </c>
      <c r="AD24" s="43">
        <f>MEDIAN(P19:P20)</f>
        <v>0.14400000000000002</v>
      </c>
      <c r="AE24" s="43">
        <f t="shared" ref="AE24:AN24" si="10">MEDIAN(Q19:Q20)</f>
        <v>0.1925</v>
      </c>
      <c r="AF24" s="43">
        <f t="shared" si="10"/>
        <v>0.26700000000000002</v>
      </c>
      <c r="AG24" s="43">
        <f t="shared" si="10"/>
        <v>0.14899999999999999</v>
      </c>
      <c r="AH24" s="43">
        <f t="shared" si="10"/>
        <v>0.17775000000000002</v>
      </c>
      <c r="AI24" s="43">
        <f t="shared" si="10"/>
        <v>0.17599999999999999</v>
      </c>
      <c r="AJ24" s="43">
        <f t="shared" si="10"/>
        <v>0.15949999999999998</v>
      </c>
      <c r="AK24" s="43">
        <f t="shared" si="10"/>
        <v>0.12</v>
      </c>
      <c r="AL24" s="43">
        <f t="shared" si="10"/>
        <v>0.14950000000000002</v>
      </c>
      <c r="AM24" s="43">
        <f t="shared" si="10"/>
        <v>0.24349999999999999</v>
      </c>
      <c r="AN24" s="43">
        <f t="shared" si="10"/>
        <v>0.29399999999999998</v>
      </c>
      <c r="AO24" s="43">
        <f>MEDIAN(AA19:AA20)</f>
        <v>0.27649999999999997</v>
      </c>
    </row>
    <row r="25" spans="1:41" ht="16" thickBot="1">
      <c r="L25" s="77" t="s">
        <v>137</v>
      </c>
      <c r="M25" s="30">
        <f>MEDIAN(M23:M24)</f>
        <v>0.16749999999999998</v>
      </c>
      <c r="Z25" s="77" t="s">
        <v>137</v>
      </c>
      <c r="AA25" s="30">
        <f>MEDIAN(AA23:AA24)</f>
        <v>0.16749999999999998</v>
      </c>
      <c r="AD25" s="44">
        <f>MEDIAN(P21:P22)</f>
        <v>0.13400000000000001</v>
      </c>
      <c r="AE25" s="44">
        <f t="shared" ref="AE25:AN25" si="11">MEDIAN(Q21:Q22)</f>
        <v>0.158</v>
      </c>
      <c r="AF25" s="44">
        <f t="shared" si="11"/>
        <v>0.13350000000000001</v>
      </c>
      <c r="AG25" s="44">
        <f t="shared" si="11"/>
        <v>0.14600000000000002</v>
      </c>
      <c r="AH25" s="44">
        <f t="shared" si="11"/>
        <v>0.16749999999999998</v>
      </c>
      <c r="AI25" s="44">
        <f t="shared" si="11"/>
        <v>0.21600000000000003</v>
      </c>
      <c r="AJ25" s="44">
        <f t="shared" si="11"/>
        <v>0.15200000000000002</v>
      </c>
      <c r="AK25" s="44">
        <f t="shared" si="11"/>
        <v>0.157</v>
      </c>
      <c r="AL25" s="44">
        <f t="shared" si="11"/>
        <v>0.15849999999999997</v>
      </c>
      <c r="AM25" s="44">
        <f t="shared" si="11"/>
        <v>0.217</v>
      </c>
      <c r="AN25" s="44">
        <f t="shared" si="11"/>
        <v>0.17049999999999998</v>
      </c>
      <c r="AO25" s="44">
        <f>MEDIAN(AA21:AA22)</f>
        <v>0.26050000000000001</v>
      </c>
    </row>
    <row r="26" spans="1:41" ht="15">
      <c r="L26" s="31" t="s">
        <v>49</v>
      </c>
      <c r="M26" s="32">
        <f>STDEV(M23:M24)</f>
        <v>7.77817459305201E-3</v>
      </c>
      <c r="Z26" s="31" t="s">
        <v>49</v>
      </c>
      <c r="AA26" s="32">
        <f>STDEV(AA23:AA24)</f>
        <v>6.3639610306789138E-3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0.19083452377915602</v>
      </c>
      <c r="Z27" s="34" t="s">
        <v>44</v>
      </c>
      <c r="AA27" s="35">
        <f>AA25+(3*AA26)</f>
        <v>0.18659188309203673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AC15" sqref="AC15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0.12</v>
      </c>
      <c r="C3" s="16">
        <v>0.13</v>
      </c>
      <c r="D3" s="16">
        <v>0.16</v>
      </c>
      <c r="E3" s="16">
        <v>0.123</v>
      </c>
      <c r="F3" s="16">
        <v>0.156</v>
      </c>
      <c r="G3" s="16">
        <v>0.127</v>
      </c>
      <c r="H3" s="16">
        <v>0.16200000000000001</v>
      </c>
      <c r="I3" s="16">
        <v>0.16600000000000001</v>
      </c>
      <c r="J3" s="16">
        <v>0.154</v>
      </c>
      <c r="K3" s="16">
        <v>0.17</v>
      </c>
      <c r="L3" s="16">
        <v>0.13400000000000001</v>
      </c>
      <c r="M3" s="16">
        <v>0.16</v>
      </c>
      <c r="P3" s="24">
        <f>MEDIAN(B3:B4)</f>
        <v>0.1215</v>
      </c>
      <c r="Q3" s="24">
        <f>MEDIAN(C3:C4)</f>
        <v>0.14850000000000002</v>
      </c>
      <c r="R3" s="24">
        <f>MEDIAN(D3:D4)</f>
        <v>0.157</v>
      </c>
      <c r="S3" s="24">
        <f>MEDIAN(E3:E4)</f>
        <v>0.1545</v>
      </c>
      <c r="T3" s="24">
        <f>MEDIAN(F3:F4)</f>
        <v>0.14300000000000002</v>
      </c>
      <c r="U3" s="24">
        <f t="shared" ref="U3:Y3" si="0">MEDIAN(G3:G4)</f>
        <v>0.14350000000000002</v>
      </c>
      <c r="V3" s="24">
        <f t="shared" si="0"/>
        <v>0.16400000000000001</v>
      </c>
      <c r="W3" s="24">
        <f t="shared" si="0"/>
        <v>0.1545</v>
      </c>
      <c r="X3" s="24">
        <f t="shared" si="0"/>
        <v>0.1565</v>
      </c>
      <c r="Y3" s="24">
        <f t="shared" si="0"/>
        <v>0.1615</v>
      </c>
      <c r="Z3" s="24">
        <f>MEDIAN(L3:L4)</f>
        <v>0.14350000000000002</v>
      </c>
      <c r="AA3" s="24">
        <f>MEDIAN(M3:M4)</f>
        <v>0.1575</v>
      </c>
    </row>
    <row r="4" spans="1:27" ht="16">
      <c r="A4" s="2" t="s">
        <v>2</v>
      </c>
      <c r="B4" s="16">
        <v>0.123</v>
      </c>
      <c r="C4" s="16">
        <v>0.16700000000000001</v>
      </c>
      <c r="D4" s="16">
        <v>0.154</v>
      </c>
      <c r="E4" s="16">
        <v>0.186</v>
      </c>
      <c r="F4" s="16">
        <v>0.13</v>
      </c>
      <c r="G4" s="16">
        <v>0.16</v>
      </c>
      <c r="H4" s="16">
        <v>0.16600000000000001</v>
      </c>
      <c r="I4" s="16">
        <v>0.14299999999999999</v>
      </c>
      <c r="J4" s="16">
        <v>0.159</v>
      </c>
      <c r="K4" s="16">
        <v>0.153</v>
      </c>
      <c r="L4" s="16">
        <v>0.153</v>
      </c>
      <c r="M4" s="16">
        <v>0.155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0.14599999999999999</v>
      </c>
      <c r="C5" s="16">
        <v>0.16900000000000001</v>
      </c>
      <c r="D5" s="16">
        <v>0.187</v>
      </c>
      <c r="E5" s="16">
        <v>0.13300000000000001</v>
      </c>
      <c r="F5" s="16">
        <v>0.11899999999999999</v>
      </c>
      <c r="G5" s="16">
        <v>0.13800000000000001</v>
      </c>
      <c r="H5" s="16">
        <v>0.16700000000000001</v>
      </c>
      <c r="I5" s="16">
        <v>0.154</v>
      </c>
      <c r="J5" s="16"/>
      <c r="K5" s="16"/>
      <c r="L5" s="16"/>
      <c r="M5" s="16"/>
      <c r="P5" s="24">
        <f>MEDIAN(B5:B6)</f>
        <v>0.15949999999999998</v>
      </c>
      <c r="Q5" s="24">
        <f t="shared" ref="Q5:V5" si="1">MEDIAN(C5:C6)</f>
        <v>0.16550000000000001</v>
      </c>
      <c r="R5" s="24">
        <f t="shared" si="1"/>
        <v>0.1575</v>
      </c>
      <c r="S5" s="24">
        <f t="shared" si="1"/>
        <v>0.13250000000000001</v>
      </c>
      <c r="T5" s="24">
        <f>MEDIAN(F5:F6)</f>
        <v>0.1195</v>
      </c>
      <c r="U5" s="24">
        <f t="shared" si="1"/>
        <v>0.13500000000000001</v>
      </c>
      <c r="V5" s="24">
        <f t="shared" si="1"/>
        <v>0.17499999999999999</v>
      </c>
      <c r="W5" s="24">
        <f>MEDIAN(I5:I6)</f>
        <v>0.153</v>
      </c>
      <c r="X5" s="24"/>
      <c r="Y5" s="24"/>
      <c r="Z5" s="15"/>
      <c r="AA5" s="15"/>
    </row>
    <row r="6" spans="1:27" ht="16">
      <c r="A6" s="2" t="s">
        <v>4</v>
      </c>
      <c r="B6" s="16">
        <v>0.17299999999999999</v>
      </c>
      <c r="C6" s="16">
        <v>0.16200000000000001</v>
      </c>
      <c r="D6" s="16">
        <v>0.128</v>
      </c>
      <c r="E6" s="16">
        <v>0.13200000000000001</v>
      </c>
      <c r="F6" s="16">
        <v>0.12</v>
      </c>
      <c r="G6" s="16">
        <v>0.13200000000000001</v>
      </c>
      <c r="H6" s="16">
        <v>0.183</v>
      </c>
      <c r="I6" s="16">
        <v>0.152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0.13</v>
      </c>
      <c r="C7" s="16">
        <v>0.12</v>
      </c>
      <c r="D7" s="16">
        <v>0.13200000000000001</v>
      </c>
      <c r="E7" s="16">
        <v>0.14099999999999999</v>
      </c>
      <c r="F7" s="16">
        <v>0.123</v>
      </c>
      <c r="G7" s="16">
        <v>0.16700000000000001</v>
      </c>
      <c r="H7" s="16">
        <v>0.16900000000000001</v>
      </c>
      <c r="I7" s="16">
        <v>0.17599999999999999</v>
      </c>
      <c r="J7" s="16">
        <v>0.17599999999999999</v>
      </c>
      <c r="K7" s="16">
        <v>0.159</v>
      </c>
      <c r="L7" s="16">
        <v>0.127</v>
      </c>
      <c r="M7" s="16">
        <v>0.13900000000000001</v>
      </c>
      <c r="P7" s="24">
        <f>MEDIAN(B7:B8)</f>
        <v>0.13550000000000001</v>
      </c>
      <c r="Q7" s="24">
        <f t="shared" ref="Q7:AA7" si="2">MEDIAN(C7:C8)</f>
        <v>0.1215</v>
      </c>
      <c r="R7" s="24">
        <f t="shared" si="2"/>
        <v>0.14950000000000002</v>
      </c>
      <c r="S7" s="24">
        <f>MEDIAN(E7:E8)</f>
        <v>0.16349999999999998</v>
      </c>
      <c r="T7" s="24">
        <f t="shared" si="2"/>
        <v>0.1265</v>
      </c>
      <c r="U7" s="24">
        <f t="shared" si="2"/>
        <v>0.16900000000000001</v>
      </c>
      <c r="V7" s="24">
        <f t="shared" si="2"/>
        <v>0.17199999999999999</v>
      </c>
      <c r="W7" s="24">
        <f>MEDIAN(I7:I8)</f>
        <v>0.17499999999999999</v>
      </c>
      <c r="X7" s="24">
        <f t="shared" si="2"/>
        <v>0.18149999999999999</v>
      </c>
      <c r="Y7" s="24">
        <f>MEDIAN(K7:K8)</f>
        <v>0.151</v>
      </c>
      <c r="Z7" s="24">
        <f t="shared" si="2"/>
        <v>0.14450000000000002</v>
      </c>
      <c r="AA7" s="24">
        <f t="shared" si="2"/>
        <v>0.13600000000000001</v>
      </c>
    </row>
    <row r="8" spans="1:27" ht="16">
      <c r="A8" s="2" t="s">
        <v>6</v>
      </c>
      <c r="B8" s="16">
        <v>0.14099999999999999</v>
      </c>
      <c r="C8" s="16">
        <v>0.123</v>
      </c>
      <c r="D8" s="16">
        <v>0.16700000000000001</v>
      </c>
      <c r="E8" s="16">
        <v>0.186</v>
      </c>
      <c r="F8" s="16">
        <v>0.13</v>
      </c>
      <c r="G8" s="16">
        <v>0.17100000000000001</v>
      </c>
      <c r="H8" s="16">
        <v>0.17499999999999999</v>
      </c>
      <c r="I8" s="16">
        <v>0.17399999999999999</v>
      </c>
      <c r="J8" s="16">
        <v>0.187</v>
      </c>
      <c r="K8" s="16">
        <v>0.14299999999999999</v>
      </c>
      <c r="L8" s="16">
        <v>0.16200000000000001</v>
      </c>
      <c r="M8" s="16">
        <v>0.13300000000000001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0.186</v>
      </c>
      <c r="C9" s="16">
        <v>0.13</v>
      </c>
      <c r="D9" s="16">
        <v>0.16900000000000001</v>
      </c>
      <c r="E9" s="16">
        <v>0.13100000000000001</v>
      </c>
      <c r="F9" s="16">
        <v>0.129</v>
      </c>
      <c r="G9" s="16">
        <v>0.125</v>
      </c>
      <c r="H9" s="16">
        <v>0.122</v>
      </c>
      <c r="I9" s="16">
        <v>0.188</v>
      </c>
      <c r="J9" s="16"/>
      <c r="K9" s="16">
        <v>0.04</v>
      </c>
      <c r="L9" s="16">
        <v>0.25600000000000001</v>
      </c>
      <c r="M9" s="26">
        <v>0.16800000000000001</v>
      </c>
      <c r="P9" s="24">
        <f>MEDIAN(B9:B10)</f>
        <v>0.1565</v>
      </c>
      <c r="Q9" s="24">
        <f>MEDIAN(C9:C10)</f>
        <v>0.14450000000000002</v>
      </c>
      <c r="R9" s="24">
        <f t="shared" ref="R9:W9" si="3">MEDIAN(D9:D10)</f>
        <v>0.161</v>
      </c>
      <c r="S9" s="24">
        <f t="shared" si="3"/>
        <v>0.14200000000000002</v>
      </c>
      <c r="T9" s="24">
        <f t="shared" si="3"/>
        <v>0.1245</v>
      </c>
      <c r="U9" s="24">
        <f t="shared" si="3"/>
        <v>0.1265</v>
      </c>
      <c r="V9" s="24">
        <f t="shared" si="3"/>
        <v>0.125</v>
      </c>
      <c r="W9" s="24">
        <f t="shared" si="3"/>
        <v>0.187</v>
      </c>
      <c r="X9" s="15"/>
      <c r="Y9" s="15"/>
      <c r="Z9" s="15"/>
      <c r="AA9" s="15"/>
    </row>
    <row r="10" spans="1:27" ht="17" thickBot="1">
      <c r="A10" s="2" t="s">
        <v>8</v>
      </c>
      <c r="B10" s="16">
        <v>0.127</v>
      </c>
      <c r="C10" s="16">
        <v>0.159</v>
      </c>
      <c r="D10" s="16">
        <v>0.153</v>
      </c>
      <c r="E10" s="16">
        <v>0.153</v>
      </c>
      <c r="F10" s="16">
        <v>0.12</v>
      </c>
      <c r="G10" s="16">
        <v>0.128</v>
      </c>
      <c r="H10" s="16">
        <v>0.128</v>
      </c>
      <c r="I10" s="16">
        <v>0.186</v>
      </c>
      <c r="J10" s="16"/>
      <c r="K10" s="16">
        <v>3.6999999999999998E-2</v>
      </c>
      <c r="L10" s="16">
        <v>0.26200000000000001</v>
      </c>
      <c r="M10" s="26">
        <v>0.17599999999999999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0.17199999999999999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5.6568542494923654E-3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0.18897056274847707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0.123</v>
      </c>
      <c r="C17" s="16">
        <v>0.17699999999999999</v>
      </c>
      <c r="D17" s="16">
        <v>0.16200000000000001</v>
      </c>
      <c r="E17" s="16">
        <v>0.187</v>
      </c>
      <c r="F17" s="16">
        <v>0.13300000000000001</v>
      </c>
      <c r="G17" s="16">
        <v>0.16800000000000001</v>
      </c>
      <c r="H17" s="16">
        <v>0.153</v>
      </c>
      <c r="I17" s="16">
        <v>0.16200000000000001</v>
      </c>
      <c r="J17" s="16">
        <v>0.16600000000000001</v>
      </c>
      <c r="K17" s="16">
        <v>0.16900000000000001</v>
      </c>
      <c r="L17" s="16">
        <v>0.187</v>
      </c>
      <c r="M17" s="16">
        <v>0.18</v>
      </c>
      <c r="P17" s="24">
        <f>MEDIAN(B17:B18)</f>
        <v>0.13450000000000001</v>
      </c>
      <c r="Q17" s="24">
        <f>MEDIAN(C17:C18)</f>
        <v>0.17899999999999999</v>
      </c>
      <c r="R17" s="24">
        <f>MEDIAN(D17:D18)</f>
        <v>0.16600000000000001</v>
      </c>
      <c r="S17" s="24">
        <f>MEDIAN(E17:E18)</f>
        <v>0.1575</v>
      </c>
      <c r="T17" s="24">
        <f>MEDIAN(F17:F18)</f>
        <v>0.13250000000000001</v>
      </c>
      <c r="U17" s="24">
        <f t="shared" ref="U17:Y17" si="4">MEDIAN(G17:G18)</f>
        <v>0.17349999999999999</v>
      </c>
      <c r="V17" s="24">
        <f t="shared" si="4"/>
        <v>0.14799999999999999</v>
      </c>
      <c r="W17" s="24">
        <f t="shared" si="4"/>
        <v>0.158</v>
      </c>
      <c r="X17" s="24">
        <f>MEDIAN(J17:J18)</f>
        <v>0.16850000000000001</v>
      </c>
      <c r="Y17" s="24">
        <f t="shared" si="4"/>
        <v>0.161</v>
      </c>
      <c r="Z17" s="24">
        <f>MEDIAN(L17:L18)</f>
        <v>0.17749999999999999</v>
      </c>
      <c r="AA17" s="24">
        <f>MEDIAN(M17:M18)</f>
        <v>0.1565</v>
      </c>
    </row>
    <row r="18" spans="1:27" ht="16">
      <c r="A18" s="2" t="s">
        <v>2</v>
      </c>
      <c r="B18" s="16">
        <v>0.14599999999999999</v>
      </c>
      <c r="C18" s="16">
        <v>0.18099999999999999</v>
      </c>
      <c r="D18" s="16">
        <v>0.17</v>
      </c>
      <c r="E18" s="16">
        <v>0.128</v>
      </c>
      <c r="F18" s="16">
        <v>0.13200000000000001</v>
      </c>
      <c r="G18" s="16">
        <v>0.17899999999999999</v>
      </c>
      <c r="H18" s="16">
        <v>0.14299999999999999</v>
      </c>
      <c r="I18" s="16">
        <v>0.154</v>
      </c>
      <c r="J18" s="16">
        <v>0.17100000000000001</v>
      </c>
      <c r="K18" s="16">
        <v>0.153</v>
      </c>
      <c r="L18" s="16">
        <v>0.16800000000000001</v>
      </c>
      <c r="M18" s="16">
        <v>0.13300000000000001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0.13800000000000001</v>
      </c>
      <c r="C19" s="16">
        <v>0.17199999999999999</v>
      </c>
      <c r="D19" s="16">
        <v>0.16500000000000001</v>
      </c>
      <c r="E19" s="16">
        <v>0.13200000000000001</v>
      </c>
      <c r="F19" s="16">
        <v>0.14099999999999999</v>
      </c>
      <c r="G19" s="16">
        <v>0.123</v>
      </c>
      <c r="H19" s="16">
        <v>0.16700000000000001</v>
      </c>
      <c r="I19" s="16">
        <v>0.11899999999999999</v>
      </c>
      <c r="J19" s="16"/>
      <c r="K19" s="16"/>
      <c r="L19" s="16"/>
      <c r="M19" s="16"/>
      <c r="P19" s="24">
        <f>MEDIAN(B19:B20)</f>
        <v>0.13850000000000001</v>
      </c>
      <c r="Q19" s="24">
        <f t="shared" ref="Q19:V19" si="5">MEDIAN(C19:C20)</f>
        <v>0.17949999999999999</v>
      </c>
      <c r="R19" s="24">
        <f t="shared" si="5"/>
        <v>0.16700000000000001</v>
      </c>
      <c r="S19" s="24">
        <f t="shared" si="5"/>
        <v>0.1565</v>
      </c>
      <c r="T19" s="24">
        <f t="shared" si="5"/>
        <v>0.1555</v>
      </c>
      <c r="U19" s="24">
        <f t="shared" si="5"/>
        <v>0.1255</v>
      </c>
      <c r="V19" s="24">
        <f t="shared" si="5"/>
        <v>0.14950000000000002</v>
      </c>
      <c r="W19" s="24">
        <f>MEDIAN(I19:I20)</f>
        <v>0.1195</v>
      </c>
      <c r="X19" s="24"/>
      <c r="Y19" s="24"/>
      <c r="Z19" s="15"/>
      <c r="AA19" s="15"/>
    </row>
    <row r="20" spans="1:27" ht="16">
      <c r="A20" s="2" t="s">
        <v>4</v>
      </c>
      <c r="B20" s="16">
        <v>0.13900000000000001</v>
      </c>
      <c r="C20" s="16">
        <v>0.187</v>
      </c>
      <c r="D20" s="16">
        <v>0.16900000000000001</v>
      </c>
      <c r="E20" s="16">
        <v>0.18099999999999999</v>
      </c>
      <c r="F20" s="16">
        <v>0.17</v>
      </c>
      <c r="G20" s="16">
        <v>0.128</v>
      </c>
      <c r="H20" s="16">
        <v>0.13200000000000001</v>
      </c>
      <c r="I20" s="16">
        <v>0.12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0.153</v>
      </c>
      <c r="C21" s="16">
        <v>0.128</v>
      </c>
      <c r="D21" s="16">
        <v>0.18099999999999999</v>
      </c>
      <c r="E21" s="16">
        <v>0.187</v>
      </c>
      <c r="F21" s="16">
        <v>0.18</v>
      </c>
      <c r="G21" s="16">
        <v>0.13200000000000001</v>
      </c>
      <c r="H21" s="16">
        <v>0.14099999999999999</v>
      </c>
      <c r="I21" s="16">
        <v>0.123</v>
      </c>
      <c r="J21" s="16">
        <v>0.16800000000000001</v>
      </c>
      <c r="K21" s="16">
        <v>0.153</v>
      </c>
      <c r="L21" s="16">
        <v>0.16200000000000001</v>
      </c>
      <c r="M21" s="16">
        <v>0.16600000000000001</v>
      </c>
      <c r="P21" s="24">
        <f>MEDIAN(B21:B22)</f>
        <v>0.14699999999999999</v>
      </c>
      <c r="Q21" s="24">
        <f t="shared" ref="Q21:AA21" si="6">MEDIAN(C21:C22)</f>
        <v>0.14900000000000002</v>
      </c>
      <c r="R21" s="24">
        <f t="shared" si="6"/>
        <v>0.1545</v>
      </c>
      <c r="S21" s="24">
        <f t="shared" si="6"/>
        <v>0.1595</v>
      </c>
      <c r="T21" s="24">
        <f t="shared" si="6"/>
        <v>0.17949999999999999</v>
      </c>
      <c r="U21" s="24">
        <f t="shared" si="6"/>
        <v>0.14950000000000002</v>
      </c>
      <c r="V21" s="24">
        <f t="shared" si="6"/>
        <v>0.16349999999999998</v>
      </c>
      <c r="W21" s="24">
        <f t="shared" si="6"/>
        <v>0.1265</v>
      </c>
      <c r="X21" s="24">
        <f t="shared" si="6"/>
        <v>0.17349999999999999</v>
      </c>
      <c r="Y21" s="24">
        <f t="shared" si="6"/>
        <v>0.14799999999999999</v>
      </c>
      <c r="Z21" s="24">
        <f t="shared" si="6"/>
        <v>0.158</v>
      </c>
      <c r="AA21" s="24">
        <f t="shared" si="6"/>
        <v>0.16850000000000001</v>
      </c>
    </row>
    <row r="22" spans="1:27" ht="16">
      <c r="A22" s="2" t="s">
        <v>6</v>
      </c>
      <c r="B22" s="16">
        <v>0.14099999999999999</v>
      </c>
      <c r="C22" s="16">
        <v>0.17</v>
      </c>
      <c r="D22" s="16">
        <v>0.128</v>
      </c>
      <c r="E22" s="16">
        <v>0.13200000000000001</v>
      </c>
      <c r="F22" s="16">
        <v>0.17899999999999999</v>
      </c>
      <c r="G22" s="16">
        <v>0.16700000000000001</v>
      </c>
      <c r="H22" s="16">
        <v>0.186</v>
      </c>
      <c r="I22" s="16">
        <v>0.13</v>
      </c>
      <c r="J22" s="16">
        <v>0.17899999999999999</v>
      </c>
      <c r="K22" s="16">
        <v>0.14299999999999999</v>
      </c>
      <c r="L22" s="16">
        <v>0.154</v>
      </c>
      <c r="M22" s="16">
        <v>0.17100000000000001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0.16200000000000001</v>
      </c>
      <c r="C23" s="16">
        <v>0.17299999999999999</v>
      </c>
      <c r="D23" s="16">
        <v>0.13200000000000001</v>
      </c>
      <c r="E23" s="16">
        <v>0.14099999999999999</v>
      </c>
      <c r="F23" s="16">
        <v>0.123</v>
      </c>
      <c r="G23" s="16">
        <v>0.183</v>
      </c>
      <c r="H23" s="16">
        <v>0.13400000000000001</v>
      </c>
      <c r="I23" s="16">
        <v>0.17299999999999999</v>
      </c>
      <c r="J23" s="16"/>
      <c r="K23" s="16">
        <v>3.6999999999999998E-2</v>
      </c>
      <c r="L23" s="16">
        <v>0.27600000000000002</v>
      </c>
      <c r="M23" s="26">
        <v>0.13300000000000001</v>
      </c>
      <c r="P23" s="24">
        <f>MEDIAN(B23:B24)</f>
        <v>0.16600000000000001</v>
      </c>
      <c r="Q23" s="24">
        <f t="shared" ref="Q23:V23" si="7">MEDIAN(C23:C24)</f>
        <v>0.17499999999999999</v>
      </c>
      <c r="R23" s="24">
        <f t="shared" si="7"/>
        <v>0.13</v>
      </c>
      <c r="S23" s="24">
        <f t="shared" si="7"/>
        <v>0.16099999999999998</v>
      </c>
      <c r="T23" s="24">
        <f t="shared" si="7"/>
        <v>0.14550000000000002</v>
      </c>
      <c r="U23" s="24">
        <f t="shared" si="7"/>
        <v>0.17749999999999999</v>
      </c>
      <c r="V23" s="24">
        <f t="shared" si="7"/>
        <v>0.13100000000000001</v>
      </c>
      <c r="W23" s="24">
        <f>MEDIAN(I23:I24)</f>
        <v>0.17099999999999999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0.17</v>
      </c>
      <c r="C24" s="16">
        <v>0.17699999999999999</v>
      </c>
      <c r="D24" s="16">
        <v>0.128</v>
      </c>
      <c r="E24" s="16">
        <v>0.18099999999999999</v>
      </c>
      <c r="F24" s="16">
        <v>0.16800000000000001</v>
      </c>
      <c r="G24" s="16">
        <v>0.17199999999999999</v>
      </c>
      <c r="H24" s="16">
        <v>0.128</v>
      </c>
      <c r="I24" s="16">
        <v>0.16900000000000001</v>
      </c>
      <c r="J24" s="16"/>
      <c r="K24" s="16">
        <v>3.5000000000000003E-2</v>
      </c>
      <c r="L24" s="16">
        <v>0.25900000000000001</v>
      </c>
      <c r="M24" s="26">
        <v>0.14199999999999999</v>
      </c>
    </row>
    <row r="25" spans="1:27" ht="15">
      <c r="L25" s="29"/>
      <c r="M25" s="30">
        <f>MEDIAN(M23:M24)</f>
        <v>0.13750000000000001</v>
      </c>
    </row>
    <row r="26" spans="1:27" ht="15">
      <c r="L26" s="31"/>
      <c r="M26" s="32">
        <f>STDEV(M23:M24)</f>
        <v>6.3639610306789138E-3</v>
      </c>
    </row>
    <row r="27" spans="1:27" ht="16" thickBo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0.15659188309203675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workbookViewId="0">
      <selection activeCell="AC21" sqref="AC21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180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269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0.1875</v>
      </c>
      <c r="AE2" s="37">
        <f t="shared" ref="AE2:AO2" si="0">MEDIAN(C3:C4)</f>
        <v>0.1605</v>
      </c>
      <c r="AF2" s="37">
        <f t="shared" si="0"/>
        <v>0.1845</v>
      </c>
      <c r="AG2" s="37">
        <f t="shared" si="0"/>
        <v>0.1525</v>
      </c>
      <c r="AH2" s="37">
        <f t="shared" si="0"/>
        <v>0.1285</v>
      </c>
      <c r="AI2" s="37">
        <f t="shared" si="0"/>
        <v>0.17099999999999999</v>
      </c>
      <c r="AJ2" s="37">
        <f t="shared" si="0"/>
        <v>0.255</v>
      </c>
      <c r="AK2" s="37">
        <f t="shared" si="0"/>
        <v>0.10299999999999999</v>
      </c>
      <c r="AL2" s="37">
        <f t="shared" si="0"/>
        <v>0.15000000000000002</v>
      </c>
      <c r="AM2" s="37">
        <f t="shared" si="0"/>
        <v>0.13400000000000001</v>
      </c>
      <c r="AN2" s="37">
        <f t="shared" si="0"/>
        <v>0.14450000000000002</v>
      </c>
      <c r="AO2" s="37">
        <f t="shared" si="0"/>
        <v>0.16599999999999998</v>
      </c>
    </row>
    <row r="3" spans="1:41" ht="16">
      <c r="A3" s="2" t="s">
        <v>1</v>
      </c>
      <c r="B3" s="16">
        <v>0.17599999999999999</v>
      </c>
      <c r="C3" s="16">
        <v>0.16600000000000001</v>
      </c>
      <c r="D3" s="16">
        <v>0.17599999999999999</v>
      </c>
      <c r="E3" s="16">
        <v>0.17499999999999999</v>
      </c>
      <c r="F3" s="16">
        <v>0.123</v>
      </c>
      <c r="G3" s="16">
        <v>0.155</v>
      </c>
      <c r="H3" s="16">
        <v>0.25600000000000001</v>
      </c>
      <c r="I3" s="16">
        <v>0.10199999999999999</v>
      </c>
      <c r="J3" s="16">
        <v>0.13400000000000001</v>
      </c>
      <c r="K3" s="16">
        <v>0.10100000000000001</v>
      </c>
      <c r="L3" s="16">
        <v>0.127</v>
      </c>
      <c r="M3" s="16">
        <v>0.14499999999999999</v>
      </c>
      <c r="O3" s="2" t="s">
        <v>1</v>
      </c>
      <c r="P3" s="16">
        <v>0.13100000000000001</v>
      </c>
      <c r="Q3" s="16">
        <v>0.13300000000000001</v>
      </c>
      <c r="R3" s="16">
        <v>0.129</v>
      </c>
      <c r="S3" s="49">
        <v>0.17499999999999999</v>
      </c>
      <c r="T3" s="16">
        <v>0.127</v>
      </c>
      <c r="U3" s="16">
        <v>0.127</v>
      </c>
      <c r="V3" s="16">
        <v>0.13600000000000001</v>
      </c>
      <c r="W3" s="16">
        <v>0.14699999999999999</v>
      </c>
      <c r="X3" s="16">
        <v>0.254</v>
      </c>
      <c r="Y3" s="16">
        <v>0.28799999999999998</v>
      </c>
      <c r="Z3" s="16">
        <v>0.27700000000000002</v>
      </c>
      <c r="AA3" s="16">
        <v>0.24299999999999999</v>
      </c>
      <c r="AD3" s="37">
        <f>MEDIAN(B5:B6)</f>
        <v>0.1605</v>
      </c>
      <c r="AE3" s="37">
        <f t="shared" ref="AE3:AO3" si="1">MEDIAN(C5:C6)</f>
        <v>0.14400000000000002</v>
      </c>
      <c r="AF3" s="37">
        <f t="shared" si="1"/>
        <v>0.14450000000000002</v>
      </c>
      <c r="AG3" s="37">
        <f t="shared" si="1"/>
        <v>0.14950000000000002</v>
      </c>
      <c r="AH3" s="37">
        <f t="shared" si="1"/>
        <v>0.182</v>
      </c>
      <c r="AI3" s="37">
        <f t="shared" si="1"/>
        <v>0.27100000000000002</v>
      </c>
      <c r="AJ3" s="37">
        <f t="shared" si="1"/>
        <v>0.16049999999999998</v>
      </c>
      <c r="AK3" s="37">
        <f t="shared" si="1"/>
        <v>0.11649999999999999</v>
      </c>
      <c r="AL3" s="37">
        <f t="shared" si="1"/>
        <v>0.14449999999999999</v>
      </c>
      <c r="AM3" s="37">
        <f t="shared" si="1"/>
        <v>0.109</v>
      </c>
      <c r="AN3" s="37">
        <f t="shared" si="1"/>
        <v>0.25900000000000001</v>
      </c>
      <c r="AO3" s="37">
        <f t="shared" si="1"/>
        <v>0.13800000000000001</v>
      </c>
    </row>
    <row r="4" spans="1:41" ht="17" thickBot="1">
      <c r="A4" s="2" t="s">
        <v>2</v>
      </c>
      <c r="B4" s="16">
        <v>0.19900000000000001</v>
      </c>
      <c r="C4" s="16">
        <v>0.155</v>
      </c>
      <c r="D4" s="16">
        <v>0.193</v>
      </c>
      <c r="E4" s="16">
        <v>0.13</v>
      </c>
      <c r="F4" s="16">
        <v>0.13400000000000001</v>
      </c>
      <c r="G4" s="16">
        <v>0.187</v>
      </c>
      <c r="H4" s="16">
        <v>0.254</v>
      </c>
      <c r="I4" s="16">
        <v>0.104</v>
      </c>
      <c r="J4" s="16">
        <v>0.16600000000000001</v>
      </c>
      <c r="K4" s="16">
        <v>0.16700000000000001</v>
      </c>
      <c r="L4" s="16">
        <v>0.16200000000000001</v>
      </c>
      <c r="M4" s="16">
        <v>0.187</v>
      </c>
      <c r="O4" s="2" t="s">
        <v>2</v>
      </c>
      <c r="P4" s="16">
        <v>0.127</v>
      </c>
      <c r="Q4" s="16">
        <v>0.13300000000000001</v>
      </c>
      <c r="R4" s="16">
        <v>0.127</v>
      </c>
      <c r="S4" s="16">
        <v>0.13600000000000001</v>
      </c>
      <c r="T4" s="16">
        <v>0.17799999999999999</v>
      </c>
      <c r="U4" s="16">
        <v>0.123</v>
      </c>
      <c r="V4" s="16">
        <v>0.157</v>
      </c>
      <c r="W4" s="16">
        <v>0.14099999999999999</v>
      </c>
      <c r="X4" s="16">
        <v>0.28699999999999998</v>
      </c>
      <c r="Y4" s="16">
        <v>0.254</v>
      </c>
      <c r="Z4" s="16">
        <v>0.26500000000000001</v>
      </c>
      <c r="AA4" s="16">
        <v>0.25</v>
      </c>
      <c r="AD4" s="39">
        <f>MEDIAN(B7:B8)</f>
        <v>0.1885</v>
      </c>
      <c r="AE4" s="39">
        <f t="shared" ref="AE4:AN4" si="2">MEDIAN(C7:C8)</f>
        <v>0.16250000000000001</v>
      </c>
      <c r="AF4" s="39">
        <f t="shared" si="2"/>
        <v>0.1235</v>
      </c>
      <c r="AG4" s="39">
        <f t="shared" si="2"/>
        <v>0.1865</v>
      </c>
      <c r="AH4" s="39">
        <f t="shared" si="2"/>
        <v>0.15999999999999998</v>
      </c>
      <c r="AI4" s="39">
        <f t="shared" si="2"/>
        <v>0.27149999999999996</v>
      </c>
      <c r="AJ4" s="39">
        <f t="shared" si="2"/>
        <v>0.16549999999999998</v>
      </c>
      <c r="AK4" s="39">
        <f t="shared" si="2"/>
        <v>0.1105</v>
      </c>
      <c r="AL4" s="39">
        <f t="shared" si="2"/>
        <v>0.1555</v>
      </c>
      <c r="AM4" s="39">
        <f t="shared" si="2"/>
        <v>0.1545</v>
      </c>
      <c r="AN4" s="39">
        <f t="shared" si="2"/>
        <v>0.182</v>
      </c>
      <c r="AO4" s="39">
        <f>MEDIAN(M7:M8)</f>
        <v>0.1545</v>
      </c>
    </row>
    <row r="5" spans="1:41" ht="16">
      <c r="A5" s="2" t="s">
        <v>3</v>
      </c>
      <c r="B5" s="16">
        <v>0.16700000000000001</v>
      </c>
      <c r="C5" s="16">
        <v>0.154</v>
      </c>
      <c r="D5" s="16">
        <v>0.155</v>
      </c>
      <c r="E5" s="16">
        <v>0.16500000000000001</v>
      </c>
      <c r="F5" s="16">
        <v>0.187</v>
      </c>
      <c r="G5" s="16">
        <v>0.27700000000000002</v>
      </c>
      <c r="H5" s="16">
        <v>0.14499999999999999</v>
      </c>
      <c r="I5" s="16">
        <v>0.122</v>
      </c>
      <c r="J5" s="16">
        <v>0.14399999999999999</v>
      </c>
      <c r="K5" s="16">
        <v>0.104</v>
      </c>
      <c r="L5" s="16">
        <v>0.25600000000000001</v>
      </c>
      <c r="M5" s="16">
        <v>0.14399999999999999</v>
      </c>
      <c r="O5" s="2" t="s">
        <v>3</v>
      </c>
      <c r="P5" s="16">
        <v>0.123</v>
      </c>
      <c r="Q5" s="16">
        <v>0.14099999999999999</v>
      </c>
      <c r="R5" s="16">
        <v>0.123</v>
      </c>
      <c r="S5" s="16">
        <v>0.13100000000000001</v>
      </c>
      <c r="T5" s="16">
        <v>0.14399999999999999</v>
      </c>
      <c r="U5" s="16">
        <v>0.10199999999999999</v>
      </c>
      <c r="V5" s="16">
        <v>0.14199999999999999</v>
      </c>
      <c r="W5" s="16">
        <v>0.156</v>
      </c>
      <c r="X5" s="16">
        <v>0.25600000000000001</v>
      </c>
      <c r="Y5" s="16">
        <v>0.17699999999999999</v>
      </c>
      <c r="Z5" s="16">
        <v>0.29799999999999999</v>
      </c>
      <c r="AA5" s="16">
        <v>0.22</v>
      </c>
    </row>
    <row r="6" spans="1:41" ht="17" thickBot="1">
      <c r="A6" s="2" t="s">
        <v>4</v>
      </c>
      <c r="B6" s="16">
        <v>0.154</v>
      </c>
      <c r="C6" s="16">
        <v>0.13400000000000001</v>
      </c>
      <c r="D6" s="16">
        <v>0.13400000000000001</v>
      </c>
      <c r="E6" s="16">
        <v>0.13400000000000001</v>
      </c>
      <c r="F6" s="16">
        <v>0.17699999999999999</v>
      </c>
      <c r="G6" s="16">
        <v>0.26500000000000001</v>
      </c>
      <c r="H6" s="16">
        <v>0.17599999999999999</v>
      </c>
      <c r="I6" s="16">
        <v>0.111</v>
      </c>
      <c r="J6" s="16">
        <v>0.14499999999999999</v>
      </c>
      <c r="K6" s="16">
        <v>0.114</v>
      </c>
      <c r="L6" s="16">
        <v>0.26200000000000001</v>
      </c>
      <c r="M6" s="16">
        <v>0.13200000000000001</v>
      </c>
      <c r="O6" s="2" t="s">
        <v>4</v>
      </c>
      <c r="P6" s="16">
        <v>0.153</v>
      </c>
      <c r="Q6" s="16">
        <v>0.14099999999999999</v>
      </c>
      <c r="R6" s="16">
        <v>0.13200000000000001</v>
      </c>
      <c r="S6" s="16">
        <v>0.16500000000000001</v>
      </c>
      <c r="T6" s="16">
        <v>0.14499999999999999</v>
      </c>
      <c r="U6" s="16">
        <v>0.127</v>
      </c>
      <c r="V6" s="16">
        <v>0.14599999999999999</v>
      </c>
      <c r="W6" s="16">
        <v>0.14299999999999999</v>
      </c>
      <c r="X6" s="16">
        <v>0.24299999999999999</v>
      </c>
      <c r="Y6" s="16">
        <v>0.13200000000000001</v>
      </c>
      <c r="Z6" s="16">
        <v>0.23300000000000001</v>
      </c>
      <c r="AA6" s="16">
        <v>0.21299999999999999</v>
      </c>
    </row>
    <row r="7" spans="1:41" ht="16">
      <c r="A7" s="2" t="s">
        <v>5</v>
      </c>
      <c r="B7" s="16">
        <v>0.187</v>
      </c>
      <c r="C7" s="16">
        <v>0.187</v>
      </c>
      <c r="D7" s="16">
        <v>0.122</v>
      </c>
      <c r="E7" s="16">
        <v>0.187</v>
      </c>
      <c r="F7" s="16">
        <v>0.14399999999999999</v>
      </c>
      <c r="G7" s="16">
        <v>0.29799999999999999</v>
      </c>
      <c r="H7" s="16">
        <v>0.187</v>
      </c>
      <c r="I7" s="16">
        <v>0.12</v>
      </c>
      <c r="J7" s="16">
        <v>0.16600000000000001</v>
      </c>
      <c r="K7" s="16">
        <v>0.17599999999999999</v>
      </c>
      <c r="L7" s="16">
        <v>0.187</v>
      </c>
      <c r="M7" s="16">
        <v>0.16600000000000001</v>
      </c>
      <c r="O7" s="2" t="s">
        <v>5</v>
      </c>
      <c r="P7" s="16">
        <v>0.14599999999999999</v>
      </c>
      <c r="Q7" s="16">
        <v>0.154</v>
      </c>
      <c r="R7" s="16">
        <v>0.13300000000000001</v>
      </c>
      <c r="S7" s="16">
        <v>0.16300000000000001</v>
      </c>
      <c r="T7" s="16">
        <v>0.109</v>
      </c>
      <c r="U7" s="16">
        <v>0.156</v>
      </c>
      <c r="V7" s="16">
        <v>0.124</v>
      </c>
      <c r="W7" s="16">
        <v>0.16500000000000001</v>
      </c>
      <c r="X7" s="16">
        <v>0.215</v>
      </c>
      <c r="Y7" s="16">
        <v>0.122</v>
      </c>
      <c r="Z7" s="16">
        <v>0.123</v>
      </c>
      <c r="AA7" s="16">
        <v>0.126</v>
      </c>
      <c r="AD7" s="73" t="s">
        <v>46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0.19</v>
      </c>
      <c r="C8" s="16">
        <v>0.13800000000000001</v>
      </c>
      <c r="D8" s="16">
        <v>0.125</v>
      </c>
      <c r="E8" s="16">
        <v>0.186</v>
      </c>
      <c r="F8" s="16">
        <v>0.17599999999999999</v>
      </c>
      <c r="G8" s="16">
        <v>0.245</v>
      </c>
      <c r="H8" s="16">
        <v>0.14399999999999999</v>
      </c>
      <c r="I8" s="16">
        <v>0.10100000000000001</v>
      </c>
      <c r="J8" s="16">
        <v>0.14499999999999999</v>
      </c>
      <c r="K8" s="16">
        <v>0.13300000000000001</v>
      </c>
      <c r="L8" s="16">
        <v>0.17699999999999999</v>
      </c>
      <c r="M8" s="16">
        <v>0.14299999999999999</v>
      </c>
      <c r="O8" s="2" t="s">
        <v>6</v>
      </c>
      <c r="P8" s="16">
        <v>0.13900000000000001</v>
      </c>
      <c r="Q8" s="16">
        <v>0.16700000000000001</v>
      </c>
      <c r="R8" s="16">
        <v>0.19800000000000001</v>
      </c>
      <c r="S8" s="16">
        <v>0.16800000000000001</v>
      </c>
      <c r="T8" s="16">
        <v>0.16700000000000001</v>
      </c>
      <c r="U8" s="16">
        <v>0.19800000000000001</v>
      </c>
      <c r="V8" s="16">
        <v>0.17599999999999999</v>
      </c>
      <c r="W8" s="16">
        <v>0.187</v>
      </c>
      <c r="X8" s="16">
        <v>0.216</v>
      </c>
      <c r="Y8" s="16">
        <v>0.154</v>
      </c>
      <c r="Z8" s="16">
        <v>0.156</v>
      </c>
      <c r="AA8" s="16">
        <v>0.128</v>
      </c>
      <c r="AD8" s="43">
        <f>MEDIAN(B17:B18)</f>
        <v>0.14249999999999999</v>
      </c>
      <c r="AE8" s="43">
        <f t="shared" ref="AE8:AO8" si="3">MEDIAN(C17:C18)</f>
        <v>0.1275</v>
      </c>
      <c r="AF8" s="43">
        <f t="shared" si="3"/>
        <v>0.14699999999999999</v>
      </c>
      <c r="AG8" s="43">
        <f t="shared" si="3"/>
        <v>0.23200000000000001</v>
      </c>
      <c r="AH8" s="43">
        <f t="shared" si="3"/>
        <v>0.13850000000000001</v>
      </c>
      <c r="AI8" s="43">
        <f t="shared" si="3"/>
        <v>0.125</v>
      </c>
      <c r="AJ8" s="43">
        <f t="shared" si="3"/>
        <v>0.16599999999999998</v>
      </c>
      <c r="AK8" s="43">
        <f t="shared" si="3"/>
        <v>0.27049999999999996</v>
      </c>
      <c r="AL8" s="43">
        <f t="shared" si="3"/>
        <v>0.13700000000000001</v>
      </c>
      <c r="AM8" s="43">
        <f t="shared" si="3"/>
        <v>0.22599999999999998</v>
      </c>
      <c r="AN8" s="43">
        <f t="shared" si="3"/>
        <v>0.20500000000000002</v>
      </c>
      <c r="AO8" s="43">
        <f t="shared" si="3"/>
        <v>0.15849999999999997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5.0999999999999997E-2</v>
      </c>
      <c r="L9" s="16">
        <v>0.20899999999999999</v>
      </c>
      <c r="M9" s="26">
        <v>0.128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4.8000000000000001E-2</v>
      </c>
      <c r="Z9" s="16">
        <v>0.19700000000000001</v>
      </c>
      <c r="AA9" s="26">
        <v>0.184</v>
      </c>
      <c r="AD9" s="43">
        <f>MEDIAN(B19:B20)</f>
        <v>0.1605</v>
      </c>
      <c r="AE9" s="43">
        <f t="shared" ref="AE9:AO9" si="4">MEDIAN(C19:C20)</f>
        <v>0.16550000000000001</v>
      </c>
      <c r="AF9" s="43">
        <f t="shared" si="4"/>
        <v>0.13250000000000001</v>
      </c>
      <c r="AG9" s="43">
        <f t="shared" si="4"/>
        <v>0.13600000000000001</v>
      </c>
      <c r="AH9" s="43">
        <f t="shared" si="4"/>
        <v>0.127</v>
      </c>
      <c r="AI9" s="43">
        <f t="shared" si="4"/>
        <v>0.17649999999999999</v>
      </c>
      <c r="AJ9" s="43">
        <f t="shared" si="4"/>
        <v>0.14000000000000001</v>
      </c>
      <c r="AK9" s="43">
        <f t="shared" si="4"/>
        <v>0.1825</v>
      </c>
      <c r="AL9" s="43">
        <f>MEDIAN(J19:J20)</f>
        <v>0.1215</v>
      </c>
      <c r="AM9" s="43">
        <f t="shared" si="4"/>
        <v>0.245</v>
      </c>
      <c r="AN9" s="43">
        <f t="shared" si="4"/>
        <v>0.16650000000000001</v>
      </c>
      <c r="AO9" s="43">
        <f t="shared" si="4"/>
        <v>0.1535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4.2999999999999997E-2</v>
      </c>
      <c r="L10" s="16">
        <v>0.21099999999999999</v>
      </c>
      <c r="M10" s="26">
        <v>0.156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5.7000000000000002E-2</v>
      </c>
      <c r="Z10" s="16">
        <v>0.20200000000000001</v>
      </c>
      <c r="AA10" s="26">
        <v>0.17599999999999999</v>
      </c>
      <c r="AD10" s="44">
        <f>MEDIAN(B21:B22)</f>
        <v>0.128</v>
      </c>
      <c r="AE10" s="44">
        <f t="shared" ref="AE10:AN10" si="5">MEDIAN(C21:C22)</f>
        <v>0.15049999999999999</v>
      </c>
      <c r="AF10" s="44">
        <f t="shared" si="5"/>
        <v>0.14400000000000002</v>
      </c>
      <c r="AG10" s="44">
        <f t="shared" si="5"/>
        <v>0.1245</v>
      </c>
      <c r="AH10" s="44">
        <f t="shared" si="5"/>
        <v>0.13600000000000001</v>
      </c>
      <c r="AI10" s="44">
        <f t="shared" si="5"/>
        <v>0.1555</v>
      </c>
      <c r="AJ10" s="44">
        <f t="shared" si="5"/>
        <v>0.22600000000000001</v>
      </c>
      <c r="AK10" s="44">
        <f t="shared" si="5"/>
        <v>0.14799999999999999</v>
      </c>
      <c r="AL10" s="44">
        <f t="shared" si="5"/>
        <v>0.14400000000000002</v>
      </c>
      <c r="AM10" s="44">
        <f t="shared" si="5"/>
        <v>0.1825</v>
      </c>
      <c r="AN10" s="44">
        <f t="shared" si="5"/>
        <v>0.14650000000000002</v>
      </c>
      <c r="AO10" s="44">
        <f>MEDIAN(M21:M22)</f>
        <v>0.15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0.14200000000000002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0.18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1.9798989873223326E-2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5.6568542494923853E-3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0.20139696961966999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0.19697056274847716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134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268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0.14099999999999999</v>
      </c>
      <c r="C17" s="16">
        <v>0.123</v>
      </c>
      <c r="D17" s="16">
        <v>0.14899999999999999</v>
      </c>
      <c r="E17" s="16">
        <v>0.27600000000000002</v>
      </c>
      <c r="F17" s="16">
        <v>0.11</v>
      </c>
      <c r="G17" s="16">
        <v>0.127</v>
      </c>
      <c r="H17" s="16">
        <v>0.17599999999999999</v>
      </c>
      <c r="I17" s="16">
        <v>0.254</v>
      </c>
      <c r="J17" s="16">
        <v>0.13300000000000001</v>
      </c>
      <c r="K17" s="16">
        <v>0.16500000000000001</v>
      </c>
      <c r="L17" s="16">
        <v>0.13200000000000001</v>
      </c>
      <c r="M17" s="16">
        <v>0.14099999999999999</v>
      </c>
      <c r="O17" s="2" t="s">
        <v>1</v>
      </c>
      <c r="P17" s="16">
        <v>0.123</v>
      </c>
      <c r="Q17" s="16">
        <v>0.16600000000000001</v>
      </c>
      <c r="R17" s="16">
        <v>0.157</v>
      </c>
      <c r="S17" s="16">
        <v>0.29899999999999999</v>
      </c>
      <c r="T17" s="16">
        <v>0.19800000000000001</v>
      </c>
      <c r="U17" s="16">
        <v>0.156</v>
      </c>
      <c r="V17" s="16">
        <v>0.109</v>
      </c>
      <c r="W17" s="16">
        <v>0.154</v>
      </c>
      <c r="X17" s="16">
        <v>0.16500000000000001</v>
      </c>
      <c r="Y17" s="16">
        <v>0.223</v>
      </c>
      <c r="Z17" s="16">
        <v>0.29799999999999999</v>
      </c>
      <c r="AA17" s="16">
        <v>0.26500000000000001</v>
      </c>
      <c r="AD17" s="43">
        <f>MEDIAN(P3:P4)</f>
        <v>0.129</v>
      </c>
      <c r="AE17" s="43">
        <f t="shared" ref="AE17:AO17" si="6">MEDIAN(Q3:Q4)</f>
        <v>0.13300000000000001</v>
      </c>
      <c r="AF17" s="43">
        <f t="shared" si="6"/>
        <v>0.128</v>
      </c>
      <c r="AG17" s="43">
        <f t="shared" si="6"/>
        <v>0.1555</v>
      </c>
      <c r="AH17" s="43">
        <f t="shared" si="6"/>
        <v>0.1525</v>
      </c>
      <c r="AI17" s="43">
        <f t="shared" si="6"/>
        <v>0.125</v>
      </c>
      <c r="AJ17" s="43">
        <f t="shared" si="6"/>
        <v>0.14650000000000002</v>
      </c>
      <c r="AK17" s="43">
        <f t="shared" si="6"/>
        <v>0.14399999999999999</v>
      </c>
      <c r="AL17" s="43">
        <f t="shared" si="6"/>
        <v>0.27049999999999996</v>
      </c>
      <c r="AM17" s="43">
        <f t="shared" si="6"/>
        <v>0.27100000000000002</v>
      </c>
      <c r="AN17" s="43">
        <f t="shared" si="6"/>
        <v>0.27100000000000002</v>
      </c>
      <c r="AO17" s="43">
        <f t="shared" si="6"/>
        <v>0.2465</v>
      </c>
    </row>
    <row r="18" spans="1:41" ht="16">
      <c r="A18" s="2" t="s">
        <v>2</v>
      </c>
      <c r="B18" s="16">
        <v>0.14399999999999999</v>
      </c>
      <c r="C18" s="16">
        <v>0.13200000000000001</v>
      </c>
      <c r="D18" s="16">
        <v>0.14499999999999999</v>
      </c>
      <c r="E18" s="16">
        <v>0.188</v>
      </c>
      <c r="F18" s="16">
        <v>0.16700000000000001</v>
      </c>
      <c r="G18" s="16">
        <v>0.123</v>
      </c>
      <c r="H18" s="16">
        <v>0.156</v>
      </c>
      <c r="I18" s="16">
        <v>0.28699999999999998</v>
      </c>
      <c r="J18" s="16">
        <v>0.14099999999999999</v>
      </c>
      <c r="K18" s="16">
        <v>0.28699999999999998</v>
      </c>
      <c r="L18" s="16">
        <v>0.27800000000000002</v>
      </c>
      <c r="M18" s="16">
        <v>0.17599999999999999</v>
      </c>
      <c r="O18" s="2" t="s">
        <v>2</v>
      </c>
      <c r="P18" s="16">
        <v>0.14599999999999999</v>
      </c>
      <c r="Q18" s="16">
        <v>0.17899999999999999</v>
      </c>
      <c r="R18" s="16">
        <v>0.14899999999999999</v>
      </c>
      <c r="S18" s="16">
        <v>0.27600000000000002</v>
      </c>
      <c r="T18" s="16">
        <v>0.11</v>
      </c>
      <c r="U18" s="16">
        <v>0.13400000000000001</v>
      </c>
      <c r="V18" s="16">
        <v>0.16500000000000001</v>
      </c>
      <c r="W18" s="16">
        <v>0.1</v>
      </c>
      <c r="X18" s="16">
        <v>0.19800000000000001</v>
      </c>
      <c r="Y18" s="16">
        <v>0.29799999999999999</v>
      </c>
      <c r="Z18" s="16">
        <v>0.254</v>
      </c>
      <c r="AA18" s="16">
        <v>0.254</v>
      </c>
      <c r="AD18" s="43">
        <f>MEDIAN(P5:P6)</f>
        <v>0.13800000000000001</v>
      </c>
      <c r="AE18" s="43">
        <f t="shared" ref="AE18:AO18" si="7">MEDIAN(Q5:Q6)</f>
        <v>0.14099999999999999</v>
      </c>
      <c r="AF18" s="43">
        <f t="shared" si="7"/>
        <v>0.1275</v>
      </c>
      <c r="AG18" s="43">
        <f t="shared" si="7"/>
        <v>0.14800000000000002</v>
      </c>
      <c r="AH18" s="43">
        <f t="shared" si="7"/>
        <v>0.14449999999999999</v>
      </c>
      <c r="AI18" s="43">
        <f t="shared" si="7"/>
        <v>0.11449999999999999</v>
      </c>
      <c r="AJ18" s="43">
        <f t="shared" si="7"/>
        <v>0.14399999999999999</v>
      </c>
      <c r="AK18" s="43">
        <f t="shared" si="7"/>
        <v>0.14949999999999999</v>
      </c>
      <c r="AL18" s="43">
        <f t="shared" si="7"/>
        <v>0.2495</v>
      </c>
      <c r="AM18" s="43">
        <f t="shared" si="7"/>
        <v>0.1545</v>
      </c>
      <c r="AN18" s="43">
        <f t="shared" si="7"/>
        <v>0.26550000000000001</v>
      </c>
      <c r="AO18" s="43">
        <f t="shared" si="7"/>
        <v>0.2165</v>
      </c>
    </row>
    <row r="19" spans="1:41" ht="17" thickBot="1">
      <c r="A19" s="2" t="s">
        <v>3</v>
      </c>
      <c r="B19" s="16">
        <v>0.154</v>
      </c>
      <c r="C19" s="16">
        <v>0.13300000000000001</v>
      </c>
      <c r="D19" s="16">
        <v>0.13200000000000001</v>
      </c>
      <c r="E19" s="16">
        <v>0.13300000000000001</v>
      </c>
      <c r="F19" s="16">
        <v>0.109</v>
      </c>
      <c r="G19" s="16">
        <v>0.16600000000000001</v>
      </c>
      <c r="H19" s="16">
        <v>0.13300000000000001</v>
      </c>
      <c r="I19" s="16">
        <v>0.19800000000000001</v>
      </c>
      <c r="J19" s="16">
        <v>0.121</v>
      </c>
      <c r="K19" s="16">
        <v>0.26200000000000001</v>
      </c>
      <c r="L19" s="16">
        <v>0.2</v>
      </c>
      <c r="M19" s="16">
        <v>0.19800000000000001</v>
      </c>
      <c r="O19" s="2" t="s">
        <v>3</v>
      </c>
      <c r="P19" s="16">
        <v>0.14399999999999999</v>
      </c>
      <c r="Q19" s="16">
        <v>0.16500000000000001</v>
      </c>
      <c r="R19" s="16">
        <v>0.14499999999999999</v>
      </c>
      <c r="S19" s="16">
        <v>0.188</v>
      </c>
      <c r="T19" s="16">
        <v>0.16700000000000001</v>
      </c>
      <c r="U19" s="16">
        <v>0.188</v>
      </c>
      <c r="V19" s="16">
        <v>0.27700000000000002</v>
      </c>
      <c r="W19" s="16">
        <v>0.106</v>
      </c>
      <c r="X19" s="16">
        <v>0.19900000000000001</v>
      </c>
      <c r="Y19" s="16">
        <v>0.219</v>
      </c>
      <c r="Z19" s="16">
        <v>0.23400000000000001</v>
      </c>
      <c r="AA19" s="16">
        <v>0.28999999999999998</v>
      </c>
      <c r="AD19" s="44">
        <f>MEDIAN(P7:P8)</f>
        <v>0.14250000000000002</v>
      </c>
      <c r="AE19" s="44">
        <f t="shared" ref="AE19:AO19" si="8">MEDIAN(Q7:Q8)</f>
        <v>0.1605</v>
      </c>
      <c r="AF19" s="44">
        <f t="shared" si="8"/>
        <v>0.16550000000000001</v>
      </c>
      <c r="AG19" s="44">
        <f t="shared" si="8"/>
        <v>0.16550000000000001</v>
      </c>
      <c r="AH19" s="44">
        <f t="shared" si="8"/>
        <v>0.13800000000000001</v>
      </c>
      <c r="AI19" s="44">
        <f t="shared" si="8"/>
        <v>0.17699999999999999</v>
      </c>
      <c r="AJ19" s="44">
        <f t="shared" si="8"/>
        <v>0.15</v>
      </c>
      <c r="AK19" s="44">
        <f t="shared" si="8"/>
        <v>0.17599999999999999</v>
      </c>
      <c r="AL19" s="44">
        <f t="shared" si="8"/>
        <v>0.2155</v>
      </c>
      <c r="AM19" s="44">
        <f t="shared" si="8"/>
        <v>0.13800000000000001</v>
      </c>
      <c r="AN19" s="44">
        <f t="shared" si="8"/>
        <v>0.13950000000000001</v>
      </c>
      <c r="AO19" s="44">
        <f t="shared" si="8"/>
        <v>0.127</v>
      </c>
    </row>
    <row r="20" spans="1:41" ht="16">
      <c r="A20" s="2" t="s">
        <v>4</v>
      </c>
      <c r="B20" s="16">
        <v>0.16700000000000001</v>
      </c>
      <c r="C20" s="16">
        <v>0.19800000000000001</v>
      </c>
      <c r="D20" s="16">
        <v>0.13300000000000001</v>
      </c>
      <c r="E20" s="16">
        <v>0.13900000000000001</v>
      </c>
      <c r="F20" s="16">
        <v>0.14499999999999999</v>
      </c>
      <c r="G20" s="16">
        <v>0.187</v>
      </c>
      <c r="H20" s="16">
        <v>0.14699999999999999</v>
      </c>
      <c r="I20" s="16">
        <v>0.16700000000000001</v>
      </c>
      <c r="J20" s="16">
        <v>0.122</v>
      </c>
      <c r="K20" s="16">
        <v>0.22800000000000001</v>
      </c>
      <c r="L20" s="16">
        <v>0.13300000000000001</v>
      </c>
      <c r="M20" s="16">
        <v>0.109</v>
      </c>
      <c r="O20" s="2" t="s">
        <v>4</v>
      </c>
      <c r="P20" s="16">
        <v>0.14499999999999999</v>
      </c>
      <c r="Q20" s="16">
        <v>0.187</v>
      </c>
      <c r="R20" s="16">
        <v>0.14899999999999999</v>
      </c>
      <c r="S20" s="16">
        <v>0.14499999999999999</v>
      </c>
      <c r="T20" s="16">
        <v>0.19800000000000001</v>
      </c>
      <c r="U20" s="16">
        <v>0.14899999999999999</v>
      </c>
      <c r="V20" s="16">
        <v>0.26500000000000001</v>
      </c>
      <c r="W20" s="16">
        <v>0.109</v>
      </c>
      <c r="X20" s="16">
        <v>0.156</v>
      </c>
      <c r="Y20" s="16">
        <v>0.26500000000000001</v>
      </c>
      <c r="Z20" s="16">
        <v>0.26700000000000002</v>
      </c>
      <c r="AA20" s="16">
        <v>0.26500000000000001</v>
      </c>
    </row>
    <row r="21" spans="1:41" ht="17" thickBot="1">
      <c r="A21" s="2" t="s">
        <v>5</v>
      </c>
      <c r="B21" s="16">
        <v>0.13400000000000001</v>
      </c>
      <c r="C21" s="16">
        <v>0.14499999999999999</v>
      </c>
      <c r="D21" s="16">
        <v>0.13400000000000001</v>
      </c>
      <c r="E21" s="16">
        <v>0.122</v>
      </c>
      <c r="F21" s="16">
        <v>0.129</v>
      </c>
      <c r="G21" s="16">
        <v>0.17699999999999999</v>
      </c>
      <c r="H21" s="16">
        <v>0.26500000000000001</v>
      </c>
      <c r="I21" s="16">
        <v>0.154</v>
      </c>
      <c r="J21" s="16">
        <v>0.154</v>
      </c>
      <c r="K21" s="16">
        <v>0.23200000000000001</v>
      </c>
      <c r="L21" s="16">
        <v>0.13900000000000001</v>
      </c>
      <c r="M21" s="16">
        <v>0.14499999999999999</v>
      </c>
      <c r="O21" s="2" t="s">
        <v>5</v>
      </c>
      <c r="P21" s="16">
        <v>0.109</v>
      </c>
      <c r="Q21" s="16">
        <v>0.155</v>
      </c>
      <c r="R21" s="16">
        <v>0.16700000000000001</v>
      </c>
      <c r="S21" s="16">
        <v>0.129</v>
      </c>
      <c r="T21" s="16">
        <v>0.23200000000000001</v>
      </c>
      <c r="U21" s="16">
        <v>0.26</v>
      </c>
      <c r="V21" s="16">
        <v>0.29799999999999999</v>
      </c>
      <c r="W21" s="16">
        <v>0.222</v>
      </c>
      <c r="X21" s="16">
        <v>0.16500000000000001</v>
      </c>
      <c r="Y21" s="16">
        <v>0.28699999999999998</v>
      </c>
      <c r="Z21" s="16">
        <v>0.23300000000000001</v>
      </c>
      <c r="AA21" s="16">
        <v>0.122</v>
      </c>
    </row>
    <row r="22" spans="1:41" ht="16">
      <c r="A22" s="2" t="s">
        <v>6</v>
      </c>
      <c r="B22" s="16">
        <v>0.122</v>
      </c>
      <c r="C22" s="16">
        <v>0.156</v>
      </c>
      <c r="D22" s="16">
        <v>0.154</v>
      </c>
      <c r="E22" s="16">
        <v>0.127</v>
      </c>
      <c r="F22" s="16">
        <v>0.14299999999999999</v>
      </c>
      <c r="G22" s="16">
        <v>0.13400000000000001</v>
      </c>
      <c r="H22" s="16">
        <v>0.187</v>
      </c>
      <c r="I22" s="16">
        <v>0.14199999999999999</v>
      </c>
      <c r="J22" s="16">
        <v>0.13400000000000001</v>
      </c>
      <c r="K22" s="16">
        <v>0.13300000000000001</v>
      </c>
      <c r="L22" s="16">
        <v>0.154</v>
      </c>
      <c r="M22" s="16">
        <v>0.155</v>
      </c>
      <c r="O22" s="2" t="s">
        <v>6</v>
      </c>
      <c r="P22" s="16">
        <v>0.187</v>
      </c>
      <c r="Q22" s="16">
        <v>0.18</v>
      </c>
      <c r="R22" s="16">
        <v>0.154</v>
      </c>
      <c r="S22" s="16">
        <v>0.19800000000000001</v>
      </c>
      <c r="T22" s="16">
        <v>0.25600000000000001</v>
      </c>
      <c r="U22" s="16">
        <v>0.27600000000000002</v>
      </c>
      <c r="V22" s="16">
        <v>0.23300000000000001</v>
      </c>
      <c r="W22" s="16">
        <v>0.29799999999999999</v>
      </c>
      <c r="X22" s="16">
        <v>0.17599999999999999</v>
      </c>
      <c r="Y22" s="16">
        <v>0.25600000000000001</v>
      </c>
      <c r="Z22" s="16">
        <v>0.27600000000000002</v>
      </c>
      <c r="AA22" s="16">
        <v>0.121</v>
      </c>
      <c r="AD22" s="73" t="s">
        <v>47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4.4999999999999998E-2</v>
      </c>
      <c r="L23" s="16">
        <v>0.19900000000000001</v>
      </c>
      <c r="M23" s="26">
        <v>0.154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5.6000000000000001E-2</v>
      </c>
      <c r="Z23" s="16">
        <v>0.189</v>
      </c>
      <c r="AA23" s="26">
        <v>0.159</v>
      </c>
      <c r="AD23" s="43">
        <f>MEDIAN(P17:P18)</f>
        <v>0.13450000000000001</v>
      </c>
      <c r="AE23" s="43">
        <f t="shared" ref="AE23:AN23" si="9">MEDIAN(Q17:Q18)</f>
        <v>0.17249999999999999</v>
      </c>
      <c r="AF23" s="43">
        <f t="shared" si="9"/>
        <v>0.153</v>
      </c>
      <c r="AG23" s="43">
        <f t="shared" si="9"/>
        <v>0.28749999999999998</v>
      </c>
      <c r="AH23" s="43">
        <f t="shared" si="9"/>
        <v>0.154</v>
      </c>
      <c r="AI23" s="43">
        <f t="shared" si="9"/>
        <v>0.14500000000000002</v>
      </c>
      <c r="AJ23" s="43">
        <f t="shared" si="9"/>
        <v>0.13700000000000001</v>
      </c>
      <c r="AK23" s="43">
        <f t="shared" si="9"/>
        <v>0.127</v>
      </c>
      <c r="AL23" s="43">
        <f t="shared" si="9"/>
        <v>0.18149999999999999</v>
      </c>
      <c r="AM23" s="43">
        <f t="shared" si="9"/>
        <v>0.26050000000000001</v>
      </c>
      <c r="AN23" s="43">
        <f t="shared" si="9"/>
        <v>0.27600000000000002</v>
      </c>
      <c r="AO23" s="43">
        <f>MEDIAN(AA17:AA18)</f>
        <v>0.25950000000000001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5.6000000000000001E-2</v>
      </c>
      <c r="L24" s="16">
        <v>0.189</v>
      </c>
      <c r="M24" s="26">
        <v>0.16900000000000001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4.9000000000000002E-2</v>
      </c>
      <c r="Z24" s="16">
        <v>0.20100000000000001</v>
      </c>
      <c r="AA24" s="26">
        <v>0.14299999999999999</v>
      </c>
      <c r="AD24" s="43">
        <f>MEDIAN(P19:P20)</f>
        <v>0.14449999999999999</v>
      </c>
      <c r="AE24" s="43">
        <f t="shared" ref="AE24:AN24" si="10">MEDIAN(Q19:Q20)</f>
        <v>0.17599999999999999</v>
      </c>
      <c r="AF24" s="43">
        <f t="shared" si="10"/>
        <v>0.14699999999999999</v>
      </c>
      <c r="AG24" s="43">
        <f t="shared" si="10"/>
        <v>0.16649999999999998</v>
      </c>
      <c r="AH24" s="43">
        <f t="shared" si="10"/>
        <v>0.1825</v>
      </c>
      <c r="AI24" s="43">
        <f t="shared" si="10"/>
        <v>0.16849999999999998</v>
      </c>
      <c r="AJ24" s="43">
        <f t="shared" si="10"/>
        <v>0.27100000000000002</v>
      </c>
      <c r="AK24" s="43">
        <f t="shared" si="10"/>
        <v>0.1075</v>
      </c>
      <c r="AL24" s="43">
        <f t="shared" si="10"/>
        <v>0.17749999999999999</v>
      </c>
      <c r="AM24" s="43">
        <f t="shared" si="10"/>
        <v>0.24199999999999999</v>
      </c>
      <c r="AN24" s="43">
        <f t="shared" si="10"/>
        <v>0.2505</v>
      </c>
      <c r="AO24" s="43">
        <f>MEDIAN(AA19:AA20)</f>
        <v>0.27749999999999997</v>
      </c>
    </row>
    <row r="25" spans="1:41" ht="16" thickBot="1">
      <c r="L25" s="77" t="s">
        <v>137</v>
      </c>
      <c r="M25" s="30">
        <f>MEDIAN(M23:M24)</f>
        <v>0.1615</v>
      </c>
      <c r="Z25" s="77" t="s">
        <v>137</v>
      </c>
      <c r="AA25" s="30">
        <f>MEDIAN(AA23:AA24)</f>
        <v>0.151</v>
      </c>
      <c r="AD25" s="44">
        <f>MEDIAN(P21:P22)</f>
        <v>0.14799999999999999</v>
      </c>
      <c r="AE25" s="44">
        <f t="shared" ref="AE25:AN25" si="11">MEDIAN(Q21:Q22)</f>
        <v>0.16749999999999998</v>
      </c>
      <c r="AF25" s="44">
        <f t="shared" si="11"/>
        <v>0.1605</v>
      </c>
      <c r="AG25" s="44">
        <f t="shared" si="11"/>
        <v>0.16350000000000001</v>
      </c>
      <c r="AH25" s="44">
        <f t="shared" si="11"/>
        <v>0.24399999999999999</v>
      </c>
      <c r="AI25" s="44">
        <f t="shared" si="11"/>
        <v>0.26800000000000002</v>
      </c>
      <c r="AJ25" s="44">
        <f t="shared" si="11"/>
        <v>0.26550000000000001</v>
      </c>
      <c r="AK25" s="44">
        <f t="shared" si="11"/>
        <v>0.26</v>
      </c>
      <c r="AL25" s="44">
        <f t="shared" si="11"/>
        <v>0.17049999999999998</v>
      </c>
      <c r="AM25" s="44">
        <f t="shared" si="11"/>
        <v>0.27149999999999996</v>
      </c>
      <c r="AN25" s="44">
        <f t="shared" si="11"/>
        <v>0.2545</v>
      </c>
      <c r="AO25" s="44">
        <f>MEDIAN(AA21:AA22)</f>
        <v>0.1215</v>
      </c>
    </row>
    <row r="26" spans="1:41" ht="15">
      <c r="L26" s="31" t="s">
        <v>49</v>
      </c>
      <c r="M26" s="32">
        <f>STDEV(M23:M24)</f>
        <v>1.0606601717798222E-2</v>
      </c>
      <c r="Z26" s="31" t="s">
        <v>49</v>
      </c>
      <c r="AA26" s="32">
        <f>STDEV(AA23:AA24)</f>
        <v>1.1313708498984771E-2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0.19331980515339467</v>
      </c>
      <c r="Z27" s="34" t="s">
        <v>44</v>
      </c>
      <c r="AA27" s="35">
        <f>AA25+(3*AA26)</f>
        <v>0.1849411254969543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U1" sqref="U1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0.121</v>
      </c>
      <c r="C3" s="16">
        <v>0.151</v>
      </c>
      <c r="D3" s="16">
        <v>0.14199999999999999</v>
      </c>
      <c r="E3" s="16">
        <v>0.151</v>
      </c>
      <c r="F3" s="16">
        <v>0.14299999999999999</v>
      </c>
      <c r="G3" s="16">
        <v>0.127</v>
      </c>
      <c r="H3" s="16">
        <v>0.152</v>
      </c>
      <c r="I3" s="16">
        <v>0.13300000000000001</v>
      </c>
      <c r="J3" s="16">
        <v>0.13</v>
      </c>
      <c r="K3" s="16">
        <v>0.16800000000000001</v>
      </c>
      <c r="L3" s="16">
        <v>0.154</v>
      </c>
      <c r="M3" s="16">
        <v>0.17699999999999999</v>
      </c>
      <c r="P3" s="24">
        <f>MEDIAN(B3:B4)</f>
        <v>0.122</v>
      </c>
      <c r="Q3" s="24">
        <f>MEDIAN(C3:C4)</f>
        <v>0.14699999999999999</v>
      </c>
      <c r="R3" s="24">
        <f>MEDIAN(D3:D4)</f>
        <v>0.14799999999999999</v>
      </c>
      <c r="S3" s="24">
        <f>MEDIAN(E3:E4)</f>
        <v>0.1515</v>
      </c>
      <c r="T3" s="24">
        <f>MEDIAN(F3:F4)</f>
        <v>0.14050000000000001</v>
      </c>
      <c r="U3" s="24">
        <f t="shared" ref="U3:Y3" si="0">MEDIAN(G3:G4)</f>
        <v>0.14450000000000002</v>
      </c>
      <c r="V3" s="24">
        <f t="shared" si="0"/>
        <v>0.159</v>
      </c>
      <c r="W3" s="24">
        <f t="shared" si="0"/>
        <v>0.13100000000000001</v>
      </c>
      <c r="X3" s="24">
        <f t="shared" si="0"/>
        <v>0.13200000000000001</v>
      </c>
      <c r="Y3" s="24">
        <f t="shared" si="0"/>
        <v>0.1595</v>
      </c>
      <c r="Z3" s="24">
        <f>MEDIAN(L3:L4)</f>
        <v>0.151</v>
      </c>
      <c r="AA3" s="24">
        <f>MEDIAN(M3:M4)</f>
        <v>0.17049999999999998</v>
      </c>
    </row>
    <row r="4" spans="1:27" ht="16">
      <c r="A4" s="2" t="s">
        <v>2</v>
      </c>
      <c r="B4" s="16">
        <v>0.123</v>
      </c>
      <c r="C4" s="16">
        <v>0.14299999999999999</v>
      </c>
      <c r="D4" s="16">
        <v>0.154</v>
      </c>
      <c r="E4" s="16">
        <v>0.152</v>
      </c>
      <c r="F4" s="16">
        <v>0.13800000000000001</v>
      </c>
      <c r="G4" s="16">
        <v>0.16200000000000001</v>
      </c>
      <c r="H4" s="16">
        <v>0.16600000000000001</v>
      </c>
      <c r="I4" s="16">
        <v>0.129</v>
      </c>
      <c r="J4" s="16">
        <v>0.13400000000000001</v>
      </c>
      <c r="K4" s="16">
        <v>0.151</v>
      </c>
      <c r="L4" s="16">
        <v>0.14799999999999999</v>
      </c>
      <c r="M4" s="16">
        <v>0.16400000000000001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0.16900000000000001</v>
      </c>
      <c r="C5" s="16">
        <v>0.16900000000000001</v>
      </c>
      <c r="D5" s="16">
        <v>0.16200000000000001</v>
      </c>
      <c r="E5" s="16">
        <v>0.14599999999999999</v>
      </c>
      <c r="F5" s="16">
        <v>0.123</v>
      </c>
      <c r="G5" s="16">
        <v>0.16600000000000001</v>
      </c>
      <c r="H5" s="16">
        <v>0.13300000000000001</v>
      </c>
      <c r="I5" s="16">
        <v>0.12</v>
      </c>
      <c r="J5" s="16"/>
      <c r="K5" s="16"/>
      <c r="L5" s="16"/>
      <c r="M5" s="16"/>
      <c r="P5" s="24">
        <f>MEDIAN(B5:B6)</f>
        <v>0.17249999999999999</v>
      </c>
      <c r="Q5" s="24">
        <f t="shared" ref="Q5:V5" si="1">MEDIAN(C5:C6)</f>
        <v>0.17</v>
      </c>
      <c r="R5" s="24">
        <f t="shared" si="1"/>
        <v>0.1605</v>
      </c>
      <c r="S5" s="24">
        <f t="shared" si="1"/>
        <v>0.14649999999999999</v>
      </c>
      <c r="T5" s="24">
        <f>MEDIAN(F5:F6)</f>
        <v>0.1255</v>
      </c>
      <c r="U5" s="24">
        <f t="shared" si="1"/>
        <v>0.16650000000000001</v>
      </c>
      <c r="V5" s="24">
        <f t="shared" si="1"/>
        <v>0.13250000000000001</v>
      </c>
      <c r="W5" s="24">
        <f>MEDIAN(I5:I6)</f>
        <v>0.11899999999999999</v>
      </c>
      <c r="X5" s="24"/>
      <c r="Y5" s="24"/>
      <c r="Z5" s="15"/>
      <c r="AA5" s="15"/>
    </row>
    <row r="6" spans="1:27" ht="16">
      <c r="A6" s="2" t="s">
        <v>4</v>
      </c>
      <c r="B6" s="16">
        <v>0.17599999999999999</v>
      </c>
      <c r="C6" s="16">
        <v>0.17100000000000001</v>
      </c>
      <c r="D6" s="16">
        <v>0.159</v>
      </c>
      <c r="E6" s="16">
        <v>0.14699999999999999</v>
      </c>
      <c r="F6" s="16">
        <v>0.128</v>
      </c>
      <c r="G6" s="16">
        <v>0.16700000000000001</v>
      </c>
      <c r="H6" s="16">
        <v>0.13200000000000001</v>
      </c>
      <c r="I6" s="16">
        <v>0.11799999999999999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0.16900000000000001</v>
      </c>
      <c r="C7" s="16">
        <v>0.18099999999999999</v>
      </c>
      <c r="D7" s="16">
        <v>0.14699999999999999</v>
      </c>
      <c r="E7" s="16">
        <v>0.13100000000000001</v>
      </c>
      <c r="F7" s="16">
        <v>0.14699999999999999</v>
      </c>
      <c r="G7" s="16">
        <v>0.16400000000000001</v>
      </c>
      <c r="H7" s="16">
        <v>0.16800000000000001</v>
      </c>
      <c r="I7" s="16">
        <v>0.161</v>
      </c>
      <c r="J7" s="16">
        <v>0.13200000000000001</v>
      </c>
      <c r="K7" s="16">
        <v>0.151</v>
      </c>
      <c r="L7" s="16">
        <v>0.123</v>
      </c>
      <c r="M7" s="16">
        <v>0.161</v>
      </c>
      <c r="P7" s="24">
        <f>MEDIAN(B7:B8)</f>
        <v>0.17049999999999998</v>
      </c>
      <c r="Q7" s="24">
        <f t="shared" ref="Q7:AA7" si="2">MEDIAN(C7:C8)</f>
        <v>0.17449999999999999</v>
      </c>
      <c r="R7" s="24">
        <f t="shared" si="2"/>
        <v>0.14899999999999999</v>
      </c>
      <c r="S7" s="24">
        <f>MEDIAN(E7:E8)</f>
        <v>0.13250000000000001</v>
      </c>
      <c r="T7" s="24">
        <f t="shared" si="2"/>
        <v>0.14949999999999999</v>
      </c>
      <c r="U7" s="24">
        <f t="shared" si="2"/>
        <v>0.14750000000000002</v>
      </c>
      <c r="V7" s="24">
        <f t="shared" si="2"/>
        <v>0.16950000000000001</v>
      </c>
      <c r="W7" s="24">
        <f>MEDIAN(I7:I8)</f>
        <v>0.1575</v>
      </c>
      <c r="X7" s="24">
        <f t="shared" si="2"/>
        <v>0.13900000000000001</v>
      </c>
      <c r="Y7" s="24">
        <f>MEDIAN(K7:K8)</f>
        <v>0.1525</v>
      </c>
      <c r="Z7" s="24">
        <f t="shared" si="2"/>
        <v>0.128</v>
      </c>
      <c r="AA7" s="24">
        <f t="shared" si="2"/>
        <v>0.16500000000000001</v>
      </c>
    </row>
    <row r="8" spans="1:27" ht="16">
      <c r="A8" s="2" t="s">
        <v>6</v>
      </c>
      <c r="B8" s="16">
        <v>0.17199999999999999</v>
      </c>
      <c r="C8" s="16">
        <v>0.16800000000000001</v>
      </c>
      <c r="D8" s="16">
        <v>0.151</v>
      </c>
      <c r="E8" s="16">
        <v>0.13400000000000001</v>
      </c>
      <c r="F8" s="16">
        <v>0.152</v>
      </c>
      <c r="G8" s="16">
        <v>0.13100000000000001</v>
      </c>
      <c r="H8" s="16">
        <v>0.17100000000000001</v>
      </c>
      <c r="I8" s="16">
        <v>0.154</v>
      </c>
      <c r="J8" s="16">
        <v>0.14599999999999999</v>
      </c>
      <c r="K8" s="16">
        <v>0.154</v>
      </c>
      <c r="L8" s="16">
        <v>0.13300000000000001</v>
      </c>
      <c r="M8" s="16">
        <v>0.16900000000000001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0.17399999999999999</v>
      </c>
      <c r="C9" s="16">
        <v>0.154</v>
      </c>
      <c r="D9" s="16">
        <v>0.16900000000000001</v>
      </c>
      <c r="E9" s="16">
        <v>0.16200000000000001</v>
      </c>
      <c r="F9" s="16">
        <v>0.14599999999999999</v>
      </c>
      <c r="G9" s="16">
        <v>0.127</v>
      </c>
      <c r="H9" s="16">
        <v>0.182</v>
      </c>
      <c r="I9" s="16">
        <v>0.14899999999999999</v>
      </c>
      <c r="J9" s="16"/>
      <c r="K9" s="16">
        <v>3.6999999999999998E-2</v>
      </c>
      <c r="L9" s="16">
        <v>0.222</v>
      </c>
      <c r="M9" s="26">
        <v>0.16900000000000001</v>
      </c>
      <c r="P9" s="24">
        <f>MEDIAN(B9:B10)</f>
        <v>0.17099999999999999</v>
      </c>
      <c r="Q9" s="24">
        <f>MEDIAN(C9:C10)</f>
        <v>0.1535</v>
      </c>
      <c r="R9" s="24">
        <f t="shared" ref="R9:W9" si="3">MEDIAN(D9:D10)</f>
        <v>0.17199999999999999</v>
      </c>
      <c r="S9" s="24">
        <f t="shared" si="3"/>
        <v>0.16600000000000001</v>
      </c>
      <c r="T9" s="24">
        <f t="shared" si="3"/>
        <v>0.14250000000000002</v>
      </c>
      <c r="U9" s="24">
        <f t="shared" si="3"/>
        <v>0.154</v>
      </c>
      <c r="V9" s="24">
        <f t="shared" si="3"/>
        <v>0.18</v>
      </c>
      <c r="W9" s="24">
        <f t="shared" si="3"/>
        <v>0.15049999999999999</v>
      </c>
      <c r="X9" s="15"/>
      <c r="Y9" s="15"/>
      <c r="Z9" s="15"/>
      <c r="AA9" s="15"/>
    </row>
    <row r="10" spans="1:27" ht="17" thickBot="1">
      <c r="A10" s="2" t="s">
        <v>8</v>
      </c>
      <c r="B10" s="16">
        <v>0.16800000000000001</v>
      </c>
      <c r="C10" s="16">
        <v>0.153</v>
      </c>
      <c r="D10" s="16">
        <v>0.17499999999999999</v>
      </c>
      <c r="E10" s="16">
        <v>0.17</v>
      </c>
      <c r="F10" s="16">
        <v>0.13900000000000001</v>
      </c>
      <c r="G10" s="16">
        <v>0.18099999999999999</v>
      </c>
      <c r="H10" s="16">
        <v>0.17799999999999999</v>
      </c>
      <c r="I10" s="16">
        <v>0.152</v>
      </c>
      <c r="J10" s="16"/>
      <c r="K10" s="16">
        <v>0.04</v>
      </c>
      <c r="L10" s="16">
        <v>0.23899999999999999</v>
      </c>
      <c r="M10" s="26">
        <v>0.16300000000000001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0.16600000000000001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4.2426406871192892E-3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0.17872792206135787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0.13100000000000001</v>
      </c>
      <c r="C17" s="16">
        <v>0.14699999999999999</v>
      </c>
      <c r="D17" s="16">
        <v>0.16700000000000001</v>
      </c>
      <c r="E17" s="16">
        <v>0.13200000000000001</v>
      </c>
      <c r="F17" s="16">
        <v>0.153</v>
      </c>
      <c r="G17" s="16">
        <v>0.153</v>
      </c>
      <c r="H17" s="16">
        <v>0.14099999999999999</v>
      </c>
      <c r="I17" s="16">
        <v>0.13200000000000001</v>
      </c>
      <c r="J17" s="16">
        <v>0.17100000000000001</v>
      </c>
      <c r="K17" s="16">
        <v>0.159</v>
      </c>
      <c r="L17" s="16">
        <v>0.14699999999999999</v>
      </c>
      <c r="M17" s="16">
        <v>0.16</v>
      </c>
      <c r="P17" s="24">
        <f>MEDIAN(B17:B18)</f>
        <v>0.13250000000000001</v>
      </c>
      <c r="Q17" s="24">
        <f>MEDIAN(C17:C18)</f>
        <v>0.14949999999999999</v>
      </c>
      <c r="R17" s="24">
        <f>MEDIAN(D17:D18)</f>
        <v>0.14900000000000002</v>
      </c>
      <c r="S17" s="24">
        <f>MEDIAN(E17:E18)</f>
        <v>0.13900000000000001</v>
      </c>
      <c r="T17" s="24">
        <f>MEDIAN(F17:F18)</f>
        <v>0.14699999999999999</v>
      </c>
      <c r="U17" s="24">
        <f t="shared" ref="U17:Y17" si="4">MEDIAN(G17:G18)</f>
        <v>0.14949999999999999</v>
      </c>
      <c r="V17" s="24">
        <f t="shared" si="4"/>
        <v>0.14749999999999999</v>
      </c>
      <c r="W17" s="24">
        <f t="shared" si="4"/>
        <v>0.13250000000000001</v>
      </c>
      <c r="X17" s="24">
        <f>MEDIAN(J17:J18)</f>
        <v>0.17599999999999999</v>
      </c>
      <c r="Y17" s="24">
        <f t="shared" si="4"/>
        <v>0.153</v>
      </c>
      <c r="Z17" s="24">
        <f>MEDIAN(L17:L18)</f>
        <v>0.13900000000000001</v>
      </c>
      <c r="AA17" s="24">
        <f>MEDIAN(M17:M18)</f>
        <v>0.157</v>
      </c>
    </row>
    <row r="18" spans="1:27" ht="16">
      <c r="A18" s="2" t="s">
        <v>2</v>
      </c>
      <c r="B18" s="16">
        <v>0.13400000000000001</v>
      </c>
      <c r="C18" s="16">
        <v>0.152</v>
      </c>
      <c r="D18" s="16">
        <v>0.13100000000000001</v>
      </c>
      <c r="E18" s="16">
        <v>0.14599999999999999</v>
      </c>
      <c r="F18" s="16">
        <v>0.14099999999999999</v>
      </c>
      <c r="G18" s="16">
        <v>0.14599999999999999</v>
      </c>
      <c r="H18" s="16">
        <v>0.154</v>
      </c>
      <c r="I18" s="16">
        <v>0.13300000000000001</v>
      </c>
      <c r="J18" s="16">
        <v>0.18099999999999999</v>
      </c>
      <c r="K18" s="16">
        <v>0.14699999999999999</v>
      </c>
      <c r="L18" s="16">
        <v>0.13100000000000001</v>
      </c>
      <c r="M18" s="16">
        <v>0.154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0.16200000000000001</v>
      </c>
      <c r="C19" s="16">
        <v>0.14599999999999999</v>
      </c>
      <c r="D19" s="16">
        <v>0.127</v>
      </c>
      <c r="E19" s="16">
        <v>0.14299999999999999</v>
      </c>
      <c r="F19" s="16">
        <v>0.16200000000000001</v>
      </c>
      <c r="G19" s="16">
        <v>0.14099999999999999</v>
      </c>
      <c r="H19" s="16">
        <v>0.127</v>
      </c>
      <c r="I19" s="16">
        <v>0.129</v>
      </c>
      <c r="J19" s="16"/>
      <c r="K19" s="16"/>
      <c r="L19" s="16"/>
      <c r="M19" s="16"/>
      <c r="P19" s="24">
        <f>MEDIAN(B19:B20)</f>
        <v>0.158</v>
      </c>
      <c r="Q19" s="24">
        <f t="shared" ref="Q19:V19" si="5">MEDIAN(C19:C20)</f>
        <v>0.158</v>
      </c>
      <c r="R19" s="24">
        <f t="shared" si="5"/>
        <v>0.154</v>
      </c>
      <c r="S19" s="24">
        <f t="shared" si="5"/>
        <v>0.14849999999999999</v>
      </c>
      <c r="T19" s="24">
        <f t="shared" si="5"/>
        <v>0.16600000000000001</v>
      </c>
      <c r="U19" s="24">
        <f t="shared" si="5"/>
        <v>0.13750000000000001</v>
      </c>
      <c r="V19" s="24">
        <f t="shared" si="5"/>
        <v>0.125</v>
      </c>
      <c r="W19" s="24">
        <f>MEDIAN(I19:I20)</f>
        <v>0.128</v>
      </c>
      <c r="X19" s="24"/>
      <c r="Y19" s="24"/>
      <c r="Z19" s="15"/>
      <c r="AA19" s="15"/>
    </row>
    <row r="20" spans="1:27" ht="16">
      <c r="A20" s="2" t="s">
        <v>4</v>
      </c>
      <c r="B20" s="16">
        <v>0.154</v>
      </c>
      <c r="C20" s="16">
        <v>0.17</v>
      </c>
      <c r="D20" s="16">
        <v>0.18099999999999999</v>
      </c>
      <c r="E20" s="16">
        <v>0.154</v>
      </c>
      <c r="F20" s="16">
        <v>0.17</v>
      </c>
      <c r="G20" s="16">
        <v>0.13400000000000001</v>
      </c>
      <c r="H20" s="16">
        <v>0.123</v>
      </c>
      <c r="I20" s="16">
        <v>0.127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0.187</v>
      </c>
      <c r="C21" s="16">
        <v>0.13300000000000001</v>
      </c>
      <c r="D21" s="16">
        <v>0.127</v>
      </c>
      <c r="E21" s="16">
        <v>0.129</v>
      </c>
      <c r="F21" s="16">
        <v>0.127</v>
      </c>
      <c r="G21" s="16">
        <v>0.185</v>
      </c>
      <c r="H21" s="16">
        <v>0.127</v>
      </c>
      <c r="I21" s="16">
        <v>0.18099999999999999</v>
      </c>
      <c r="J21" s="16">
        <v>0.17199999999999999</v>
      </c>
      <c r="K21" s="16">
        <v>0.16600000000000001</v>
      </c>
      <c r="L21" s="16">
        <v>0.14099999999999999</v>
      </c>
      <c r="M21" s="16">
        <v>0.16600000000000001</v>
      </c>
      <c r="P21" s="24">
        <f>MEDIAN(B21:B22)</f>
        <v>0.16849999999999998</v>
      </c>
      <c r="Q21" s="24">
        <f t="shared" ref="Q21:AA21" si="6">MEDIAN(C21:C22)</f>
        <v>0.13350000000000001</v>
      </c>
      <c r="R21" s="24">
        <f t="shared" si="6"/>
        <v>0.125</v>
      </c>
      <c r="S21" s="24">
        <f t="shared" si="6"/>
        <v>0.128</v>
      </c>
      <c r="T21" s="24">
        <f t="shared" si="6"/>
        <v>0.125</v>
      </c>
      <c r="U21" s="24">
        <f t="shared" si="6"/>
        <v>0.17799999999999999</v>
      </c>
      <c r="V21" s="24">
        <f t="shared" si="6"/>
        <v>0.14050000000000001</v>
      </c>
      <c r="W21" s="24">
        <f t="shared" si="6"/>
        <v>0.16349999999999998</v>
      </c>
      <c r="X21" s="24">
        <f t="shared" si="6"/>
        <v>0.16849999999999998</v>
      </c>
      <c r="Y21" s="24">
        <f t="shared" si="6"/>
        <v>0.16</v>
      </c>
      <c r="Z21" s="24">
        <f t="shared" si="6"/>
        <v>0.1515</v>
      </c>
      <c r="AA21" s="24">
        <f t="shared" si="6"/>
        <v>0.16850000000000001</v>
      </c>
    </row>
    <row r="22" spans="1:27" ht="16">
      <c r="A22" s="2" t="s">
        <v>6</v>
      </c>
      <c r="B22" s="16">
        <v>0.15</v>
      </c>
      <c r="C22" s="16">
        <v>0.13400000000000001</v>
      </c>
      <c r="D22" s="16">
        <v>0.123</v>
      </c>
      <c r="E22" s="16">
        <v>0.127</v>
      </c>
      <c r="F22" s="16">
        <v>0.123</v>
      </c>
      <c r="G22" s="16">
        <v>0.17100000000000001</v>
      </c>
      <c r="H22" s="16">
        <v>0.154</v>
      </c>
      <c r="I22" s="16">
        <v>0.14599999999999999</v>
      </c>
      <c r="J22" s="16">
        <v>0.16500000000000001</v>
      </c>
      <c r="K22" s="16">
        <v>0.154</v>
      </c>
      <c r="L22" s="16">
        <v>0.16200000000000001</v>
      </c>
      <c r="M22" s="16">
        <v>0.17100000000000001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0.13900000000000001</v>
      </c>
      <c r="C23" s="16">
        <v>0.185</v>
      </c>
      <c r="D23" s="16">
        <v>0.127</v>
      </c>
      <c r="E23" s="16">
        <v>0.18099999999999999</v>
      </c>
      <c r="F23" s="16">
        <v>0.127</v>
      </c>
      <c r="G23" s="16">
        <v>0.183</v>
      </c>
      <c r="H23" s="16">
        <v>0.13400000000000001</v>
      </c>
      <c r="I23" s="16">
        <v>0.17299999999999999</v>
      </c>
      <c r="J23" s="16"/>
      <c r="K23" s="16">
        <v>3.9E-2</v>
      </c>
      <c r="L23" s="16">
        <v>0.35399999999999998</v>
      </c>
      <c r="M23" s="26">
        <v>0.14799999999999999</v>
      </c>
      <c r="P23" s="24">
        <f>MEDIAN(B23:B24)</f>
        <v>0.15350000000000003</v>
      </c>
      <c r="Q23" s="24">
        <f t="shared" ref="Q23:V23" si="7">MEDIAN(C23:C24)</f>
        <v>0.16799999999999998</v>
      </c>
      <c r="R23" s="24">
        <f t="shared" si="7"/>
        <v>0.1305</v>
      </c>
      <c r="S23" s="24">
        <f t="shared" si="7"/>
        <v>0.1835</v>
      </c>
      <c r="T23" s="24">
        <f t="shared" si="7"/>
        <v>0.14750000000000002</v>
      </c>
      <c r="U23" s="24">
        <f t="shared" si="7"/>
        <v>0.17749999999999999</v>
      </c>
      <c r="V23" s="24">
        <f t="shared" si="7"/>
        <v>0.13100000000000001</v>
      </c>
      <c r="W23" s="24">
        <f>MEDIAN(I23:I24)</f>
        <v>0.17099999999999999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0.16800000000000001</v>
      </c>
      <c r="C24" s="16">
        <v>0.151</v>
      </c>
      <c r="D24" s="16">
        <v>0.13400000000000001</v>
      </c>
      <c r="E24" s="16">
        <v>0.186</v>
      </c>
      <c r="F24" s="16">
        <v>0.16800000000000001</v>
      </c>
      <c r="G24" s="16">
        <v>0.17199999999999999</v>
      </c>
      <c r="H24" s="16">
        <v>0.128</v>
      </c>
      <c r="I24" s="16">
        <v>0.16900000000000001</v>
      </c>
      <c r="J24" s="16"/>
      <c r="K24" s="16">
        <v>0.04</v>
      </c>
      <c r="L24" s="16">
        <v>0.33600000000000002</v>
      </c>
      <c r="M24" s="26">
        <v>0.16200000000000001</v>
      </c>
    </row>
    <row r="25" spans="1:27" ht="15">
      <c r="L25" s="29"/>
      <c r="M25" s="30">
        <f>MEDIAN(M23:M24)</f>
        <v>0.155</v>
      </c>
    </row>
    <row r="26" spans="1:27" ht="15">
      <c r="L26" s="31"/>
      <c r="M26" s="32">
        <f>STDEV(M23:M24)</f>
        <v>9.8994949366116736E-3</v>
      </c>
    </row>
    <row r="27" spans="1:27" ht="16" thickBo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0.18469848480983503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workbookViewId="0">
      <selection activeCell="AQ18" sqref="AQ18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98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180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264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0.13150000000000001</v>
      </c>
      <c r="AE2" s="37">
        <f t="shared" ref="AE2:AO2" si="0">MEDIAN(C3:C4)</f>
        <v>0.28249999999999997</v>
      </c>
      <c r="AF2" s="37">
        <f t="shared" si="0"/>
        <v>0.44750000000000001</v>
      </c>
      <c r="AG2" s="37">
        <f t="shared" si="0"/>
        <v>0.14100000000000001</v>
      </c>
      <c r="AH2" s="37">
        <f t="shared" si="0"/>
        <v>0.27249999999999996</v>
      </c>
      <c r="AI2" s="37">
        <f t="shared" si="0"/>
        <v>0.27500000000000002</v>
      </c>
      <c r="AJ2" s="37">
        <f t="shared" si="0"/>
        <v>0.25800000000000001</v>
      </c>
      <c r="AK2" s="37">
        <f t="shared" si="0"/>
        <v>0.14400000000000002</v>
      </c>
      <c r="AL2" s="37">
        <f t="shared" si="0"/>
        <v>0.26700000000000002</v>
      </c>
      <c r="AM2" s="37">
        <f t="shared" si="0"/>
        <v>0.22849999999999998</v>
      </c>
      <c r="AN2" s="37">
        <f t="shared" si="0"/>
        <v>0.127</v>
      </c>
      <c r="AO2" s="37">
        <f t="shared" si="0"/>
        <v>0.14400000000000002</v>
      </c>
    </row>
    <row r="3" spans="1:41" ht="16">
      <c r="A3" s="2" t="s">
        <v>1</v>
      </c>
      <c r="B3" s="16">
        <v>0.121</v>
      </c>
      <c r="C3" s="16">
        <v>0.28699999999999998</v>
      </c>
      <c r="D3" s="16">
        <v>0.45600000000000002</v>
      </c>
      <c r="E3" s="16">
        <v>0.126</v>
      </c>
      <c r="F3" s="16">
        <v>0.25600000000000001</v>
      </c>
      <c r="G3" s="16">
        <v>0.28899999999999998</v>
      </c>
      <c r="H3" s="16">
        <v>0.23799999999999999</v>
      </c>
      <c r="I3" s="16">
        <v>0.13200000000000001</v>
      </c>
      <c r="J3" s="16">
        <v>0.27800000000000002</v>
      </c>
      <c r="K3" s="16">
        <v>0.24399999999999999</v>
      </c>
      <c r="L3" s="16">
        <v>0.13300000000000001</v>
      </c>
      <c r="M3" s="16">
        <v>0.13400000000000001</v>
      </c>
      <c r="O3" s="2" t="s">
        <v>1</v>
      </c>
      <c r="P3" s="16">
        <v>0.187</v>
      </c>
      <c r="Q3" s="16">
        <v>0.27700000000000002</v>
      </c>
      <c r="R3" s="16">
        <v>0.21099999999999999</v>
      </c>
      <c r="S3" s="16">
        <v>0.17799999999999999</v>
      </c>
      <c r="T3" s="16">
        <v>0.25600000000000001</v>
      </c>
      <c r="U3" s="16">
        <v>0.28699999999999998</v>
      </c>
      <c r="V3" s="16">
        <v>0.17699999999999999</v>
      </c>
      <c r="W3" s="16">
        <v>0.23799999999999999</v>
      </c>
      <c r="X3" s="16">
        <v>0.254</v>
      </c>
      <c r="Y3" s="16">
        <v>0.221</v>
      </c>
      <c r="Z3" s="16">
        <v>0.123</v>
      </c>
      <c r="AA3" s="16">
        <v>0.17599999999999999</v>
      </c>
      <c r="AD3" s="37">
        <f>MEDIAN(B5:B6)</f>
        <v>0.27700000000000002</v>
      </c>
      <c r="AE3" s="37">
        <f t="shared" ref="AE3:AO3" si="1">MEDIAN(C5:C6)</f>
        <v>0.28300000000000003</v>
      </c>
      <c r="AF3" s="37">
        <f t="shared" si="1"/>
        <v>0.1875</v>
      </c>
      <c r="AG3" s="37">
        <f t="shared" si="1"/>
        <v>0.13550000000000001</v>
      </c>
      <c r="AH3" s="37">
        <f t="shared" si="1"/>
        <v>0.25800000000000001</v>
      </c>
      <c r="AI3" s="37">
        <f t="shared" si="1"/>
        <v>0.1555</v>
      </c>
      <c r="AJ3" s="37">
        <f t="shared" si="1"/>
        <v>0.222</v>
      </c>
      <c r="AK3" s="37">
        <f t="shared" si="1"/>
        <v>0.1555</v>
      </c>
      <c r="AL3" s="37">
        <f t="shared" si="1"/>
        <v>0.19400000000000001</v>
      </c>
      <c r="AM3" s="37">
        <f t="shared" si="1"/>
        <v>0.27749999999999997</v>
      </c>
      <c r="AN3" s="37">
        <f t="shared" si="1"/>
        <v>0.16649999999999998</v>
      </c>
      <c r="AO3" s="37">
        <f t="shared" si="1"/>
        <v>0.155</v>
      </c>
    </row>
    <row r="4" spans="1:41" ht="17" thickBot="1">
      <c r="A4" s="2" t="s">
        <v>2</v>
      </c>
      <c r="B4" s="16">
        <v>0.14199999999999999</v>
      </c>
      <c r="C4" s="16">
        <v>0.27800000000000002</v>
      </c>
      <c r="D4" s="16">
        <v>0.439</v>
      </c>
      <c r="E4" s="16">
        <v>0.156</v>
      </c>
      <c r="F4" s="16">
        <v>0.28899999999999998</v>
      </c>
      <c r="G4" s="16">
        <v>0.26100000000000001</v>
      </c>
      <c r="H4" s="16">
        <v>0.27800000000000002</v>
      </c>
      <c r="I4" s="16">
        <v>0.156</v>
      </c>
      <c r="J4" s="16">
        <v>0.25600000000000001</v>
      </c>
      <c r="K4" s="16">
        <v>0.21299999999999999</v>
      </c>
      <c r="L4" s="16">
        <v>0.121</v>
      </c>
      <c r="M4" s="16">
        <v>0.154</v>
      </c>
      <c r="O4" s="2" t="s">
        <v>2</v>
      </c>
      <c r="P4" s="16">
        <v>0.17699999999999999</v>
      </c>
      <c r="Q4" s="16">
        <v>0.26500000000000001</v>
      </c>
      <c r="R4" s="16">
        <v>0.21199999999999999</v>
      </c>
      <c r="S4" s="16">
        <v>0.19900000000000001</v>
      </c>
      <c r="T4" s="16">
        <v>0.25600000000000001</v>
      </c>
      <c r="U4" s="16">
        <v>0.28899999999999998</v>
      </c>
      <c r="V4" s="16">
        <v>0.159</v>
      </c>
      <c r="W4" s="16">
        <v>0.28599999999999998</v>
      </c>
      <c r="X4" s="16">
        <v>0.23100000000000001</v>
      </c>
      <c r="Y4" s="16">
        <v>0.21299999999999999</v>
      </c>
      <c r="Z4" s="16">
        <v>0.154</v>
      </c>
      <c r="AA4" s="16">
        <v>0.19900000000000001</v>
      </c>
      <c r="AD4" s="39">
        <f>MEDIAN(B7:B8)</f>
        <v>0.183</v>
      </c>
      <c r="AE4" s="39">
        <f t="shared" ref="AE4:AN4" si="2">MEDIAN(C7:C8)</f>
        <v>0.36049999999999999</v>
      </c>
      <c r="AF4" s="39">
        <f t="shared" si="2"/>
        <v>0.1265</v>
      </c>
      <c r="AG4" s="39">
        <f t="shared" si="2"/>
        <v>0.14799999999999999</v>
      </c>
      <c r="AH4" s="39">
        <f t="shared" si="2"/>
        <v>0.1555</v>
      </c>
      <c r="AI4" s="39">
        <f t="shared" si="2"/>
        <v>0.221</v>
      </c>
      <c r="AJ4" s="39">
        <f t="shared" si="2"/>
        <v>0.24399999999999999</v>
      </c>
      <c r="AK4" s="39">
        <f t="shared" si="2"/>
        <v>0.2</v>
      </c>
      <c r="AL4" s="39">
        <f t="shared" si="2"/>
        <v>0.23399999999999999</v>
      </c>
      <c r="AM4" s="39">
        <f t="shared" si="2"/>
        <v>0.27100000000000002</v>
      </c>
      <c r="AN4" s="39">
        <f t="shared" si="2"/>
        <v>0.193</v>
      </c>
      <c r="AO4" s="39">
        <f>MEDIAN(M7:M8)</f>
        <v>0.16899999999999998</v>
      </c>
    </row>
    <row r="5" spans="1:41" ht="16">
      <c r="A5" s="2" t="s">
        <v>3</v>
      </c>
      <c r="B5" s="16">
        <v>0.27600000000000002</v>
      </c>
      <c r="C5" s="16">
        <v>0.26700000000000002</v>
      </c>
      <c r="D5" s="16">
        <v>0.19900000000000001</v>
      </c>
      <c r="E5" s="16">
        <v>0.13900000000000001</v>
      </c>
      <c r="F5" s="16">
        <v>0.23799999999999999</v>
      </c>
      <c r="G5" s="16">
        <v>0.113</v>
      </c>
      <c r="H5" s="16">
        <v>0.23300000000000001</v>
      </c>
      <c r="I5" s="16">
        <v>0.13300000000000001</v>
      </c>
      <c r="J5" s="16">
        <v>0.189</v>
      </c>
      <c r="K5" s="16">
        <v>0.28799999999999998</v>
      </c>
      <c r="L5" s="16">
        <v>0.17699999999999999</v>
      </c>
      <c r="M5" s="16">
        <v>0.14399999999999999</v>
      </c>
      <c r="O5" s="2" t="s">
        <v>3</v>
      </c>
      <c r="P5" s="16">
        <v>0.14899999999999999</v>
      </c>
      <c r="Q5" s="16">
        <v>0.29799999999999999</v>
      </c>
      <c r="R5" s="16">
        <v>0.13800000000000001</v>
      </c>
      <c r="S5" s="16">
        <v>0.13200000000000001</v>
      </c>
      <c r="T5" s="16">
        <v>0.28699999999999998</v>
      </c>
      <c r="U5" s="16">
        <v>0.13300000000000001</v>
      </c>
      <c r="V5" s="16">
        <v>0.13900000000000001</v>
      </c>
      <c r="W5" s="16">
        <v>0.26500000000000001</v>
      </c>
      <c r="X5" s="16">
        <v>0.28699999999999998</v>
      </c>
      <c r="Y5" s="16">
        <v>0.111</v>
      </c>
      <c r="Z5" s="16">
        <v>0.22900000000000001</v>
      </c>
      <c r="AA5" s="16">
        <v>0.215</v>
      </c>
    </row>
    <row r="6" spans="1:41" ht="17" thickBot="1">
      <c r="A6" s="2" t="s">
        <v>4</v>
      </c>
      <c r="B6" s="16">
        <v>0.27800000000000002</v>
      </c>
      <c r="C6" s="16">
        <v>0.29899999999999999</v>
      </c>
      <c r="D6" s="16">
        <v>0.17599999999999999</v>
      </c>
      <c r="E6" s="16">
        <v>0.13200000000000001</v>
      </c>
      <c r="F6" s="16">
        <v>0.27800000000000002</v>
      </c>
      <c r="G6" s="16">
        <v>0.19800000000000001</v>
      </c>
      <c r="H6" s="16">
        <v>0.21099999999999999</v>
      </c>
      <c r="I6" s="16">
        <v>0.17799999999999999</v>
      </c>
      <c r="J6" s="16">
        <v>0.19900000000000001</v>
      </c>
      <c r="K6" s="16">
        <v>0.26700000000000002</v>
      </c>
      <c r="L6" s="16">
        <v>0.156</v>
      </c>
      <c r="M6" s="16">
        <v>0.16600000000000001</v>
      </c>
      <c r="O6" s="2" t="s">
        <v>4</v>
      </c>
      <c r="P6" s="16">
        <v>0.14299999999999999</v>
      </c>
      <c r="Q6" s="16">
        <v>0.20100000000000001</v>
      </c>
      <c r="R6" s="16">
        <v>0.14499999999999999</v>
      </c>
      <c r="S6" s="16">
        <v>0.13300000000000001</v>
      </c>
      <c r="T6" s="16">
        <v>0.28999999999999998</v>
      </c>
      <c r="U6" s="16">
        <v>0.17799999999999999</v>
      </c>
      <c r="V6" s="16">
        <v>0.17599999999999999</v>
      </c>
      <c r="W6" s="16">
        <v>0.27</v>
      </c>
      <c r="X6" s="16">
        <v>0.26600000000000001</v>
      </c>
      <c r="Y6" s="16">
        <v>0.19800000000000001</v>
      </c>
      <c r="Z6" s="16">
        <v>0.24299999999999999</v>
      </c>
      <c r="AA6" s="16">
        <v>0.217</v>
      </c>
    </row>
    <row r="7" spans="1:41" ht="16">
      <c r="A7" s="2" t="s">
        <v>5</v>
      </c>
      <c r="B7" s="16">
        <v>0.16700000000000001</v>
      </c>
      <c r="C7" s="16">
        <v>0.34399999999999997</v>
      </c>
      <c r="D7" s="16">
        <v>0.122</v>
      </c>
      <c r="E7" s="16">
        <v>0.152</v>
      </c>
      <c r="F7" s="16">
        <v>0.16300000000000001</v>
      </c>
      <c r="G7" s="16">
        <v>0.20899999999999999</v>
      </c>
      <c r="H7" s="16">
        <v>0.21199999999999999</v>
      </c>
      <c r="I7" s="16">
        <v>0.19900000000000001</v>
      </c>
      <c r="J7" s="16">
        <v>0.21299999999999999</v>
      </c>
      <c r="K7" s="16">
        <v>0.26100000000000001</v>
      </c>
      <c r="L7" s="16">
        <v>0.188</v>
      </c>
      <c r="M7" s="16">
        <v>0.16300000000000001</v>
      </c>
      <c r="O7" s="2" t="s">
        <v>5</v>
      </c>
      <c r="P7" s="16">
        <v>0.153</v>
      </c>
      <c r="Q7" s="16">
        <v>0.14199999999999999</v>
      </c>
      <c r="R7" s="16">
        <v>0.156</v>
      </c>
      <c r="S7" s="16">
        <v>0.14399999999999999</v>
      </c>
      <c r="T7" s="16">
        <v>0.13400000000000001</v>
      </c>
      <c r="U7" s="16">
        <v>0.17599999999999999</v>
      </c>
      <c r="V7" s="16">
        <v>0.16500000000000001</v>
      </c>
      <c r="W7" s="16">
        <v>0.216</v>
      </c>
      <c r="X7" s="16">
        <v>0.28000000000000003</v>
      </c>
      <c r="Y7" s="16">
        <v>0.187</v>
      </c>
      <c r="Z7" s="16">
        <v>0.218</v>
      </c>
      <c r="AA7" s="16">
        <v>0.27600000000000002</v>
      </c>
      <c r="AD7" s="73" t="s">
        <v>181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0.19900000000000001</v>
      </c>
      <c r="C8" s="16">
        <v>0.377</v>
      </c>
      <c r="D8" s="16">
        <v>0.13100000000000001</v>
      </c>
      <c r="E8" s="16">
        <v>0.14399999999999999</v>
      </c>
      <c r="F8" s="16">
        <v>0.14799999999999999</v>
      </c>
      <c r="G8" s="16">
        <v>0.23300000000000001</v>
      </c>
      <c r="H8" s="16">
        <v>0.27600000000000002</v>
      </c>
      <c r="I8" s="16">
        <v>0.20100000000000001</v>
      </c>
      <c r="J8" s="16">
        <v>0.255</v>
      </c>
      <c r="K8" s="16">
        <v>0.28100000000000003</v>
      </c>
      <c r="L8" s="16">
        <v>0.19800000000000001</v>
      </c>
      <c r="M8" s="16">
        <v>0.17499999999999999</v>
      </c>
      <c r="O8" s="2" t="s">
        <v>6</v>
      </c>
      <c r="P8" s="16">
        <v>0.14299999999999999</v>
      </c>
      <c r="Q8" s="16">
        <v>0.154</v>
      </c>
      <c r="R8" s="16">
        <v>0.187</v>
      </c>
      <c r="S8" s="16">
        <v>0.13</v>
      </c>
      <c r="T8" s="16">
        <v>0.16500000000000001</v>
      </c>
      <c r="U8" s="16">
        <v>0.122</v>
      </c>
      <c r="V8" s="16">
        <v>0.187</v>
      </c>
      <c r="W8" s="16">
        <v>0.27700000000000002</v>
      </c>
      <c r="X8" s="16">
        <v>0.26</v>
      </c>
      <c r="Y8" s="16">
        <v>0.14499999999999999</v>
      </c>
      <c r="Z8" s="16">
        <v>0.26700000000000002</v>
      </c>
      <c r="AA8" s="16">
        <v>0.26100000000000001</v>
      </c>
      <c r="AD8" s="43">
        <f>MEDIAN(B17:B18)</f>
        <v>0.14400000000000002</v>
      </c>
      <c r="AE8" s="43">
        <f t="shared" ref="AE8:AO8" si="3">MEDIAN(C17:C18)</f>
        <v>0.14450000000000002</v>
      </c>
      <c r="AF8" s="43">
        <f t="shared" si="3"/>
        <v>0.316</v>
      </c>
      <c r="AG8" s="43">
        <f t="shared" si="3"/>
        <v>0.14900000000000002</v>
      </c>
      <c r="AH8" s="43">
        <f t="shared" si="3"/>
        <v>0.33150000000000002</v>
      </c>
      <c r="AI8" s="43">
        <f t="shared" si="3"/>
        <v>0.16</v>
      </c>
      <c r="AJ8" s="43">
        <f t="shared" si="3"/>
        <v>0.2495</v>
      </c>
      <c r="AK8" s="43">
        <f t="shared" si="3"/>
        <v>0.16599999999999998</v>
      </c>
      <c r="AL8" s="43">
        <f t="shared" si="3"/>
        <v>0.249</v>
      </c>
      <c r="AM8" s="43">
        <f t="shared" si="3"/>
        <v>0.25950000000000001</v>
      </c>
      <c r="AN8" s="43">
        <f t="shared" si="3"/>
        <v>0.14300000000000002</v>
      </c>
      <c r="AO8" s="43">
        <f t="shared" si="3"/>
        <v>0.13800000000000001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5.6000000000000001E-2</v>
      </c>
      <c r="L9" s="16">
        <v>0.27600000000000002</v>
      </c>
      <c r="M9" s="26">
        <v>0.14799999999999999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5.6000000000000001E-2</v>
      </c>
      <c r="Z9" s="16">
        <v>0.29799999999999999</v>
      </c>
      <c r="AA9" s="26">
        <v>0.13800000000000001</v>
      </c>
      <c r="AD9" s="43">
        <f>MEDIAN(B19:B20)</f>
        <v>0.28799999999999998</v>
      </c>
      <c r="AE9" s="43">
        <f t="shared" ref="AE9:AO9" si="4">MEDIAN(C19:C20)</f>
        <v>0.14150000000000001</v>
      </c>
      <c r="AF9" s="43">
        <f t="shared" si="4"/>
        <v>0.1265</v>
      </c>
      <c r="AG9" s="43">
        <f t="shared" si="4"/>
        <v>0.14250000000000002</v>
      </c>
      <c r="AH9" s="43">
        <f t="shared" si="4"/>
        <v>0.1595</v>
      </c>
      <c r="AI9" s="43">
        <f t="shared" si="4"/>
        <v>0.18149999999999999</v>
      </c>
      <c r="AJ9" s="43">
        <f t="shared" si="4"/>
        <v>0.1055</v>
      </c>
      <c r="AK9" s="43">
        <f t="shared" si="4"/>
        <v>0.1885</v>
      </c>
      <c r="AL9" s="43">
        <f>MEDIAN(J19:J20)</f>
        <v>0.13300000000000001</v>
      </c>
      <c r="AM9" s="43">
        <f t="shared" si="4"/>
        <v>0.122</v>
      </c>
      <c r="AN9" s="43">
        <f t="shared" si="4"/>
        <v>0.1875</v>
      </c>
      <c r="AO9" s="43">
        <f t="shared" si="4"/>
        <v>0.14000000000000001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4.9000000000000002E-2</v>
      </c>
      <c r="L10" s="16">
        <v>0.25600000000000001</v>
      </c>
      <c r="M10" s="26">
        <v>0.186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5.0999999999999997E-2</v>
      </c>
      <c r="Z10" s="16">
        <v>0.27600000000000002</v>
      </c>
      <c r="AA10" s="26">
        <v>0.17799999999999999</v>
      </c>
      <c r="AD10" s="44">
        <f>MEDIAN(B21:B22)</f>
        <v>0.252</v>
      </c>
      <c r="AE10" s="44">
        <f t="shared" ref="AE10:AN10" si="5">MEDIAN(C21:C22)</f>
        <v>0.13900000000000001</v>
      </c>
      <c r="AF10" s="44">
        <f t="shared" si="5"/>
        <v>0.15999999999999998</v>
      </c>
      <c r="AG10" s="44">
        <f t="shared" si="5"/>
        <v>0.14750000000000002</v>
      </c>
      <c r="AH10" s="44">
        <f t="shared" si="5"/>
        <v>0.1545</v>
      </c>
      <c r="AI10" s="44">
        <f t="shared" si="5"/>
        <v>0.2545</v>
      </c>
      <c r="AJ10" s="44">
        <f t="shared" si="5"/>
        <v>0.14899999999999999</v>
      </c>
      <c r="AK10" s="44">
        <f t="shared" si="5"/>
        <v>0.14449999999999999</v>
      </c>
      <c r="AL10" s="44">
        <f t="shared" si="5"/>
        <v>0.24349999999999999</v>
      </c>
      <c r="AM10" s="44">
        <f t="shared" si="5"/>
        <v>0.1595</v>
      </c>
      <c r="AN10" s="44">
        <f t="shared" si="5"/>
        <v>0.17099999999999999</v>
      </c>
      <c r="AO10" s="44">
        <f>MEDIAN(M21:M22)</f>
        <v>0.20450000000000002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77" t="s">
        <v>137</v>
      </c>
      <c r="M11" s="30">
        <f>MEDIAN(M9:M10)</f>
        <v>0.16699999999999998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0.158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2.6870057685088943E-2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2.8284271247461815E-2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0.24761017305526681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0.24285281374238543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134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263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0.154</v>
      </c>
      <c r="C17" s="16">
        <v>0.155</v>
      </c>
      <c r="D17" s="16">
        <v>0.313</v>
      </c>
      <c r="E17" s="16">
        <v>0.16</v>
      </c>
      <c r="F17" s="16">
        <v>0.32100000000000001</v>
      </c>
      <c r="G17" s="16">
        <v>0.187</v>
      </c>
      <c r="H17" s="16">
        <v>0.254</v>
      </c>
      <c r="I17" s="16">
        <v>0.14499999999999999</v>
      </c>
      <c r="J17" s="16">
        <v>0.23599999999999999</v>
      </c>
      <c r="K17" s="16">
        <v>0.27600000000000002</v>
      </c>
      <c r="L17" s="16">
        <v>0.154</v>
      </c>
      <c r="M17" s="16">
        <v>0.14299999999999999</v>
      </c>
      <c r="O17" s="2" t="s">
        <v>1</v>
      </c>
      <c r="P17" s="16">
        <v>0.122</v>
      </c>
      <c r="Q17" s="16">
        <v>0.23400000000000001</v>
      </c>
      <c r="R17" s="16">
        <v>0.16700000000000001</v>
      </c>
      <c r="S17" s="16">
        <v>0.11899999999999999</v>
      </c>
      <c r="T17" s="16">
        <v>0.17</v>
      </c>
      <c r="U17" s="16">
        <v>0.13400000000000001</v>
      </c>
      <c r="V17" s="16">
        <v>0.18099999999999999</v>
      </c>
      <c r="W17" s="16">
        <v>0.17</v>
      </c>
      <c r="X17" s="16">
        <v>0.22</v>
      </c>
      <c r="Y17" s="16">
        <v>0.24399999999999999</v>
      </c>
      <c r="Z17" s="16">
        <v>0.16700000000000001</v>
      </c>
      <c r="AA17" s="16">
        <v>0.23400000000000001</v>
      </c>
      <c r="AD17" s="43">
        <f>MEDIAN(P3:P4)</f>
        <v>0.182</v>
      </c>
      <c r="AE17" s="43">
        <f t="shared" ref="AE17:AO17" si="6">MEDIAN(Q3:Q4)</f>
        <v>0.27100000000000002</v>
      </c>
      <c r="AF17" s="43">
        <f t="shared" si="6"/>
        <v>0.21149999999999999</v>
      </c>
      <c r="AG17" s="43">
        <f t="shared" si="6"/>
        <v>0.1885</v>
      </c>
      <c r="AH17" s="43">
        <f t="shared" si="6"/>
        <v>0.25600000000000001</v>
      </c>
      <c r="AI17" s="43">
        <f t="shared" si="6"/>
        <v>0.28799999999999998</v>
      </c>
      <c r="AJ17" s="43">
        <f t="shared" si="6"/>
        <v>0.16799999999999998</v>
      </c>
      <c r="AK17" s="43">
        <f t="shared" si="6"/>
        <v>0.26200000000000001</v>
      </c>
      <c r="AL17" s="43">
        <f t="shared" si="6"/>
        <v>0.24249999999999999</v>
      </c>
      <c r="AM17" s="43">
        <f t="shared" si="6"/>
        <v>0.217</v>
      </c>
      <c r="AN17" s="43">
        <f t="shared" si="6"/>
        <v>0.13850000000000001</v>
      </c>
      <c r="AO17" s="43">
        <f t="shared" si="6"/>
        <v>0.1875</v>
      </c>
    </row>
    <row r="18" spans="1:41" ht="16">
      <c r="A18" s="2" t="s">
        <v>2</v>
      </c>
      <c r="B18" s="16">
        <v>0.13400000000000001</v>
      </c>
      <c r="C18" s="16">
        <v>0.13400000000000001</v>
      </c>
      <c r="D18" s="16">
        <v>0.31900000000000001</v>
      </c>
      <c r="E18" s="16">
        <v>0.13800000000000001</v>
      </c>
      <c r="F18" s="16">
        <v>0.34200000000000003</v>
      </c>
      <c r="G18" s="16">
        <v>0.13300000000000001</v>
      </c>
      <c r="H18" s="16">
        <v>0.245</v>
      </c>
      <c r="I18" s="16">
        <v>0.187</v>
      </c>
      <c r="J18" s="16">
        <v>0.26200000000000001</v>
      </c>
      <c r="K18" s="16">
        <v>0.24299999999999999</v>
      </c>
      <c r="L18" s="16">
        <v>0.13200000000000001</v>
      </c>
      <c r="M18" s="16">
        <v>0.13300000000000001</v>
      </c>
      <c r="O18" s="2" t="s">
        <v>2</v>
      </c>
      <c r="P18" s="16">
        <v>0.152</v>
      </c>
      <c r="Q18" s="16">
        <v>0.27800000000000002</v>
      </c>
      <c r="R18" s="16">
        <v>0.13200000000000001</v>
      </c>
      <c r="S18" s="16">
        <v>0.12</v>
      </c>
      <c r="T18" s="16">
        <v>0.158</v>
      </c>
      <c r="U18" s="16">
        <v>0.153</v>
      </c>
      <c r="V18" s="16">
        <v>0.17199999999999999</v>
      </c>
      <c r="W18" s="16">
        <v>0.16500000000000001</v>
      </c>
      <c r="X18" s="16">
        <v>0.24299999999999999</v>
      </c>
      <c r="Y18" s="16">
        <v>0.23699999999999999</v>
      </c>
      <c r="Z18" s="16">
        <v>0.14499999999999999</v>
      </c>
      <c r="AA18" s="16">
        <v>0.23200000000000001</v>
      </c>
      <c r="AD18" s="43">
        <f>MEDIAN(P5:P6)</f>
        <v>0.14599999999999999</v>
      </c>
      <c r="AE18" s="43">
        <f t="shared" ref="AE18:AO18" si="7">MEDIAN(Q5:Q6)</f>
        <v>0.2495</v>
      </c>
      <c r="AF18" s="43">
        <f t="shared" si="7"/>
        <v>0.14150000000000001</v>
      </c>
      <c r="AG18" s="43">
        <f t="shared" si="7"/>
        <v>0.13250000000000001</v>
      </c>
      <c r="AH18" s="43">
        <f t="shared" si="7"/>
        <v>0.28849999999999998</v>
      </c>
      <c r="AI18" s="43">
        <f t="shared" si="7"/>
        <v>0.1555</v>
      </c>
      <c r="AJ18" s="43">
        <f t="shared" si="7"/>
        <v>0.1575</v>
      </c>
      <c r="AK18" s="43">
        <f t="shared" si="7"/>
        <v>0.26750000000000002</v>
      </c>
      <c r="AL18" s="43">
        <f t="shared" si="7"/>
        <v>0.27649999999999997</v>
      </c>
      <c r="AM18" s="43">
        <f t="shared" si="7"/>
        <v>0.1545</v>
      </c>
      <c r="AN18" s="43">
        <f t="shared" si="7"/>
        <v>0.23599999999999999</v>
      </c>
      <c r="AO18" s="43">
        <f t="shared" si="7"/>
        <v>0.216</v>
      </c>
    </row>
    <row r="19" spans="1:41" ht="17" thickBot="1">
      <c r="A19" s="2" t="s">
        <v>3</v>
      </c>
      <c r="B19" s="16">
        <v>0.28699999999999998</v>
      </c>
      <c r="C19" s="16">
        <v>0.122</v>
      </c>
      <c r="D19" s="16">
        <v>0.12</v>
      </c>
      <c r="E19" s="16">
        <v>0.13200000000000001</v>
      </c>
      <c r="F19" s="16">
        <v>0.151</v>
      </c>
      <c r="G19" s="16">
        <v>0.16500000000000001</v>
      </c>
      <c r="H19" s="16">
        <v>0.10199999999999999</v>
      </c>
      <c r="I19" s="16">
        <v>0.19900000000000001</v>
      </c>
      <c r="J19" s="16">
        <v>0.13400000000000001</v>
      </c>
      <c r="K19" s="16">
        <v>0.123</v>
      </c>
      <c r="L19" s="16">
        <v>0.187</v>
      </c>
      <c r="M19" s="16">
        <v>0.14099999999999999</v>
      </c>
      <c r="O19" s="2" t="s">
        <v>3</v>
      </c>
      <c r="P19" s="16">
        <v>0.17599999999999999</v>
      </c>
      <c r="Q19" s="16">
        <v>0.23300000000000001</v>
      </c>
      <c r="R19" s="16">
        <v>0.155</v>
      </c>
      <c r="S19" s="16">
        <v>0.153</v>
      </c>
      <c r="T19" s="16">
        <v>0.17599999999999999</v>
      </c>
      <c r="U19" s="16">
        <v>0.17699999999999999</v>
      </c>
      <c r="V19" s="16">
        <v>0.187</v>
      </c>
      <c r="W19" s="16">
        <v>0.16900000000000001</v>
      </c>
      <c r="X19" s="16">
        <v>0.28699999999999998</v>
      </c>
      <c r="Y19" s="16">
        <v>0.216</v>
      </c>
      <c r="Z19" s="16">
        <v>0.254</v>
      </c>
      <c r="AA19" s="16">
        <v>0.154</v>
      </c>
      <c r="AD19" s="44">
        <f>MEDIAN(P7:P8)</f>
        <v>0.14799999999999999</v>
      </c>
      <c r="AE19" s="44">
        <f t="shared" ref="AE19:AO19" si="8">MEDIAN(Q7:Q8)</f>
        <v>0.14799999999999999</v>
      </c>
      <c r="AF19" s="44">
        <f t="shared" si="8"/>
        <v>0.17149999999999999</v>
      </c>
      <c r="AG19" s="44">
        <f t="shared" si="8"/>
        <v>0.13700000000000001</v>
      </c>
      <c r="AH19" s="44">
        <f t="shared" si="8"/>
        <v>0.14950000000000002</v>
      </c>
      <c r="AI19" s="44">
        <f t="shared" si="8"/>
        <v>0.14899999999999999</v>
      </c>
      <c r="AJ19" s="44">
        <f t="shared" si="8"/>
        <v>0.17599999999999999</v>
      </c>
      <c r="AK19" s="44">
        <f t="shared" si="8"/>
        <v>0.2465</v>
      </c>
      <c r="AL19" s="44">
        <f t="shared" si="8"/>
        <v>0.27</v>
      </c>
      <c r="AM19" s="44">
        <f t="shared" si="8"/>
        <v>0.16599999999999998</v>
      </c>
      <c r="AN19" s="44">
        <f t="shared" si="8"/>
        <v>0.24249999999999999</v>
      </c>
      <c r="AO19" s="44">
        <f t="shared" si="8"/>
        <v>0.26850000000000002</v>
      </c>
    </row>
    <row r="20" spans="1:41" ht="16">
      <c r="A20" s="2" t="s">
        <v>4</v>
      </c>
      <c r="B20" s="16">
        <v>0.28899999999999998</v>
      </c>
      <c r="C20" s="16">
        <v>0.161</v>
      </c>
      <c r="D20" s="16">
        <v>0.13300000000000001</v>
      </c>
      <c r="E20" s="16">
        <v>0.153</v>
      </c>
      <c r="F20" s="16">
        <v>0.16800000000000001</v>
      </c>
      <c r="G20" s="16">
        <v>0.19800000000000001</v>
      </c>
      <c r="H20" s="16">
        <v>0.109</v>
      </c>
      <c r="I20" s="16">
        <v>0.17799999999999999</v>
      </c>
      <c r="J20" s="16">
        <v>0.13200000000000001</v>
      </c>
      <c r="K20" s="16">
        <v>0.121</v>
      </c>
      <c r="L20" s="16">
        <v>0.188</v>
      </c>
      <c r="M20" s="16">
        <v>0.13900000000000001</v>
      </c>
      <c r="O20" s="2" t="s">
        <v>4</v>
      </c>
      <c r="P20" s="16">
        <v>0.14499999999999999</v>
      </c>
      <c r="Q20" s="16">
        <v>0.21099999999999999</v>
      </c>
      <c r="R20" s="16">
        <v>0.16600000000000001</v>
      </c>
      <c r="S20" s="16">
        <v>0.16700000000000001</v>
      </c>
      <c r="T20" s="16">
        <v>0.16200000000000001</v>
      </c>
      <c r="U20" s="16">
        <v>0.187</v>
      </c>
      <c r="V20" s="16">
        <v>0.128</v>
      </c>
      <c r="W20" s="16">
        <v>0.18099999999999999</v>
      </c>
      <c r="X20" s="16">
        <v>0.255</v>
      </c>
      <c r="Y20" s="16">
        <v>0.222</v>
      </c>
      <c r="Z20" s="16">
        <v>0.27600000000000002</v>
      </c>
      <c r="AA20" s="16">
        <v>0.16500000000000001</v>
      </c>
    </row>
    <row r="21" spans="1:41" ht="17" thickBot="1">
      <c r="A21" s="2" t="s">
        <v>5</v>
      </c>
      <c r="B21" s="16">
        <v>0.23799999999999999</v>
      </c>
      <c r="C21" s="16">
        <v>0.113</v>
      </c>
      <c r="D21" s="16">
        <v>0.17499999999999999</v>
      </c>
      <c r="E21" s="16">
        <v>0.16200000000000001</v>
      </c>
      <c r="F21" s="16">
        <v>0.153</v>
      </c>
      <c r="G21" s="16">
        <v>0.222</v>
      </c>
      <c r="H21" s="16">
        <v>0.154</v>
      </c>
      <c r="I21" s="16">
        <v>0.14399999999999999</v>
      </c>
      <c r="J21" s="16">
        <v>0.222</v>
      </c>
      <c r="K21" s="16">
        <v>0.154</v>
      </c>
      <c r="L21" s="16">
        <v>0.19700000000000001</v>
      </c>
      <c r="M21" s="16">
        <v>0.20100000000000001</v>
      </c>
      <c r="O21" s="2" t="s">
        <v>5</v>
      </c>
      <c r="P21" s="16">
        <v>0.16600000000000001</v>
      </c>
      <c r="Q21" s="16">
        <v>0.21199999999999999</v>
      </c>
      <c r="R21" s="16">
        <v>0.13300000000000001</v>
      </c>
      <c r="S21" s="16">
        <v>0.154</v>
      </c>
      <c r="T21" s="16">
        <v>0.16600000000000001</v>
      </c>
      <c r="U21" s="16">
        <v>0.188</v>
      </c>
      <c r="V21" s="16">
        <v>0.14299999999999999</v>
      </c>
      <c r="W21" s="16">
        <v>0.188</v>
      </c>
      <c r="X21" s="16">
        <v>0.245</v>
      </c>
      <c r="Y21" s="16">
        <v>0.254</v>
      </c>
      <c r="Z21" s="16">
        <v>0.29799999999999999</v>
      </c>
      <c r="AA21" s="16">
        <v>0.123</v>
      </c>
    </row>
    <row r="22" spans="1:41" ht="16">
      <c r="A22" s="2" t="s">
        <v>6</v>
      </c>
      <c r="B22" s="16">
        <v>0.26600000000000001</v>
      </c>
      <c r="C22" s="16">
        <v>0.16500000000000001</v>
      </c>
      <c r="D22" s="16">
        <v>0.14499999999999999</v>
      </c>
      <c r="E22" s="16">
        <v>0.13300000000000001</v>
      </c>
      <c r="F22" s="16">
        <v>0.156</v>
      </c>
      <c r="G22" s="16">
        <v>0.28699999999999998</v>
      </c>
      <c r="H22" s="16">
        <v>0.14399999999999999</v>
      </c>
      <c r="I22" s="16">
        <v>0.14499999999999999</v>
      </c>
      <c r="J22" s="16">
        <v>0.26500000000000001</v>
      </c>
      <c r="K22" s="16">
        <v>0.16500000000000001</v>
      </c>
      <c r="L22" s="16">
        <v>0.14499999999999999</v>
      </c>
      <c r="M22" s="16">
        <v>0.20799999999999999</v>
      </c>
      <c r="O22" s="2" t="s">
        <v>6</v>
      </c>
      <c r="P22" s="16">
        <v>0.13200000000000001</v>
      </c>
      <c r="Q22" s="16">
        <v>0.14199999999999999</v>
      </c>
      <c r="R22" s="16">
        <v>0.13700000000000001</v>
      </c>
      <c r="S22" s="16">
        <v>0.14299999999999999</v>
      </c>
      <c r="T22" s="16">
        <v>0.17599999999999999</v>
      </c>
      <c r="U22" s="16">
        <v>0.155</v>
      </c>
      <c r="V22" s="16">
        <v>0.13800000000000001</v>
      </c>
      <c r="W22" s="16">
        <v>0.16500000000000001</v>
      </c>
      <c r="X22" s="16">
        <v>0.28699999999999998</v>
      </c>
      <c r="Y22" s="16">
        <v>0.245</v>
      </c>
      <c r="Z22" s="16">
        <v>0.29399999999999998</v>
      </c>
      <c r="AA22" s="16">
        <v>0.121</v>
      </c>
      <c r="AD22" s="73" t="s">
        <v>182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5.0999999999999997E-2</v>
      </c>
      <c r="L23" s="16">
        <v>0.27100000000000002</v>
      </c>
      <c r="M23" s="26">
        <v>0.13800000000000001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4.8000000000000001E-2</v>
      </c>
      <c r="Z23" s="16">
        <v>0.189</v>
      </c>
      <c r="AA23" s="26">
        <v>0.17699999999999999</v>
      </c>
      <c r="AD23" s="43">
        <f>MEDIAN(P17:P18)</f>
        <v>0.13700000000000001</v>
      </c>
      <c r="AE23" s="43">
        <f t="shared" ref="AE23:AN23" si="9">MEDIAN(Q17:Q18)</f>
        <v>0.25600000000000001</v>
      </c>
      <c r="AF23" s="43">
        <f t="shared" si="9"/>
        <v>0.14950000000000002</v>
      </c>
      <c r="AG23" s="43">
        <f t="shared" si="9"/>
        <v>0.1195</v>
      </c>
      <c r="AH23" s="43">
        <f t="shared" si="9"/>
        <v>0.16400000000000001</v>
      </c>
      <c r="AI23" s="43">
        <f t="shared" si="9"/>
        <v>0.14350000000000002</v>
      </c>
      <c r="AJ23" s="43">
        <f t="shared" si="9"/>
        <v>0.17649999999999999</v>
      </c>
      <c r="AK23" s="43">
        <f t="shared" si="9"/>
        <v>0.16750000000000001</v>
      </c>
      <c r="AL23" s="43">
        <f t="shared" si="9"/>
        <v>0.23149999999999998</v>
      </c>
      <c r="AM23" s="43">
        <f t="shared" si="9"/>
        <v>0.24049999999999999</v>
      </c>
      <c r="AN23" s="43">
        <f t="shared" si="9"/>
        <v>0.156</v>
      </c>
      <c r="AO23" s="43">
        <f>MEDIAN(AA17:AA18)</f>
        <v>0.23300000000000001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5.7000000000000002E-2</v>
      </c>
      <c r="L24" s="16">
        <v>0.28299999999999997</v>
      </c>
      <c r="M24" s="26">
        <v>0.17599999999999999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5.8999999999999997E-2</v>
      </c>
      <c r="Z24" s="16">
        <v>0.20100000000000001</v>
      </c>
      <c r="AA24" s="26">
        <v>0.14399999999999999</v>
      </c>
      <c r="AD24" s="43">
        <f>MEDIAN(P19:P20)</f>
        <v>0.16049999999999998</v>
      </c>
      <c r="AE24" s="43">
        <f t="shared" ref="AE24:AN24" si="10">MEDIAN(Q19:Q20)</f>
        <v>0.222</v>
      </c>
      <c r="AF24" s="43">
        <f t="shared" si="10"/>
        <v>0.1605</v>
      </c>
      <c r="AG24" s="43">
        <f t="shared" si="10"/>
        <v>0.16</v>
      </c>
      <c r="AH24" s="43">
        <f t="shared" si="10"/>
        <v>0.16899999999999998</v>
      </c>
      <c r="AI24" s="43">
        <f t="shared" si="10"/>
        <v>0.182</v>
      </c>
      <c r="AJ24" s="43">
        <f t="shared" si="10"/>
        <v>0.1575</v>
      </c>
      <c r="AK24" s="43">
        <f t="shared" si="10"/>
        <v>0.17499999999999999</v>
      </c>
      <c r="AL24" s="43">
        <f t="shared" si="10"/>
        <v>0.27100000000000002</v>
      </c>
      <c r="AM24" s="43">
        <f t="shared" si="10"/>
        <v>0.219</v>
      </c>
      <c r="AN24" s="43">
        <f t="shared" si="10"/>
        <v>0.26500000000000001</v>
      </c>
      <c r="AO24" s="43">
        <f>MEDIAN(AA19:AA20)</f>
        <v>0.1595</v>
      </c>
    </row>
    <row r="25" spans="1:41" ht="16" thickBot="1">
      <c r="L25" s="77" t="s">
        <v>137</v>
      </c>
      <c r="M25" s="30">
        <f>MEDIAN(M23:M24)</f>
        <v>0.157</v>
      </c>
      <c r="Z25" s="77" t="s">
        <v>137</v>
      </c>
      <c r="AA25" s="30">
        <f>MEDIAN(AA23:AA24)</f>
        <v>0.16049999999999998</v>
      </c>
      <c r="AD25" s="44">
        <f>MEDIAN(P21:P22)</f>
        <v>0.14900000000000002</v>
      </c>
      <c r="AE25" s="44">
        <f t="shared" ref="AE25:AN25" si="11">MEDIAN(Q21:Q22)</f>
        <v>0.17699999999999999</v>
      </c>
      <c r="AF25" s="44">
        <f t="shared" si="11"/>
        <v>0.13500000000000001</v>
      </c>
      <c r="AG25" s="44">
        <f t="shared" si="11"/>
        <v>0.14849999999999999</v>
      </c>
      <c r="AH25" s="44">
        <f t="shared" si="11"/>
        <v>0.17099999999999999</v>
      </c>
      <c r="AI25" s="44">
        <f t="shared" si="11"/>
        <v>0.17149999999999999</v>
      </c>
      <c r="AJ25" s="44">
        <f t="shared" si="11"/>
        <v>0.14050000000000001</v>
      </c>
      <c r="AK25" s="44">
        <f t="shared" si="11"/>
        <v>0.17649999999999999</v>
      </c>
      <c r="AL25" s="44">
        <f t="shared" si="11"/>
        <v>0.26600000000000001</v>
      </c>
      <c r="AM25" s="44">
        <f t="shared" si="11"/>
        <v>0.2495</v>
      </c>
      <c r="AN25" s="44">
        <f t="shared" si="11"/>
        <v>0.29599999999999999</v>
      </c>
      <c r="AO25" s="44">
        <f>MEDIAN(AA21:AA22)</f>
        <v>0.122</v>
      </c>
    </row>
    <row r="26" spans="1:41" ht="15">
      <c r="L26" s="31" t="s">
        <v>49</v>
      </c>
      <c r="M26" s="32">
        <f>STDEV(M23:M24)</f>
        <v>2.6870057685088683E-2</v>
      </c>
      <c r="Z26" s="31" t="s">
        <v>49</v>
      </c>
      <c r="AA26" s="32">
        <f>STDEV(AA23:AA24)</f>
        <v>2.3334523779156287E-2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0.23761017305526605</v>
      </c>
      <c r="Z27" s="34" t="s">
        <v>44</v>
      </c>
      <c r="AA27" s="35">
        <f>AA25+(3*AA26)</f>
        <v>0.23050357133746885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AA16" sqref="AA16"/>
    </sheetView>
  </sheetViews>
  <sheetFormatPr baseColWidth="10" defaultColWidth="8.83203125" defaultRowHeight="14" x14ac:dyDescent="0"/>
  <sheetData>
    <row r="1" spans="1:27">
      <c r="B1" s="76" t="s">
        <v>138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0.14399999999999999</v>
      </c>
      <c r="C3" s="16">
        <v>0.14099999999999999</v>
      </c>
      <c r="D3" s="16">
        <v>0.18099999999999999</v>
      </c>
      <c r="E3" s="16">
        <v>0.11799999999999999</v>
      </c>
      <c r="F3" s="16">
        <v>0.13300000000000001</v>
      </c>
      <c r="G3" s="16">
        <v>0.127</v>
      </c>
      <c r="H3" s="16">
        <v>0.16600000000000001</v>
      </c>
      <c r="I3" s="16">
        <v>0.13100000000000001</v>
      </c>
      <c r="J3" s="16">
        <v>0.16200000000000001</v>
      </c>
      <c r="K3" s="16">
        <v>0.128</v>
      </c>
      <c r="L3" s="16">
        <v>0.14499999999999999</v>
      </c>
      <c r="M3" s="16">
        <v>0.155</v>
      </c>
      <c r="P3" s="24">
        <f>MEDIAN(B3:B4)</f>
        <v>0.14749999999999999</v>
      </c>
      <c r="Q3" s="24">
        <f>MEDIAN(C3:C4)</f>
        <v>0.1515</v>
      </c>
      <c r="R3" s="24">
        <f>MEDIAN(D3:D4)</f>
        <v>0.1515</v>
      </c>
      <c r="S3" s="24">
        <f>MEDIAN(E3:E4)</f>
        <v>0.1195</v>
      </c>
      <c r="T3" s="24">
        <f>MEDIAN(F3:F4)</f>
        <v>0.13800000000000001</v>
      </c>
      <c r="U3" s="24">
        <f t="shared" ref="U3:Y3" si="0">MEDIAN(G3:G4)</f>
        <v>0.1225</v>
      </c>
      <c r="V3" s="24">
        <f t="shared" si="0"/>
        <v>0.16600000000000001</v>
      </c>
      <c r="W3" s="24">
        <f t="shared" si="0"/>
        <v>0.129</v>
      </c>
      <c r="X3" s="24">
        <f t="shared" si="0"/>
        <v>0.16200000000000001</v>
      </c>
      <c r="Y3" s="24">
        <f t="shared" si="0"/>
        <v>0.14700000000000002</v>
      </c>
      <c r="Z3" s="24">
        <f>MEDIAN(L3:L4)</f>
        <v>0.14299999999999999</v>
      </c>
      <c r="AA3" s="24">
        <f>MEDIAN(M3:M4)</f>
        <v>0.153</v>
      </c>
    </row>
    <row r="4" spans="1:27" ht="16">
      <c r="A4" s="2" t="s">
        <v>2</v>
      </c>
      <c r="B4" s="16">
        <v>0.151</v>
      </c>
      <c r="C4" s="16">
        <v>0.16200000000000001</v>
      </c>
      <c r="D4" s="16">
        <v>0.122</v>
      </c>
      <c r="E4" s="16">
        <v>0.121</v>
      </c>
      <c r="F4" s="16">
        <v>0.14299999999999999</v>
      </c>
      <c r="G4" s="16">
        <v>0.11799999999999999</v>
      </c>
      <c r="H4" s="16">
        <v>0.16600000000000001</v>
      </c>
      <c r="I4" s="16">
        <v>0.127</v>
      </c>
      <c r="J4" s="16">
        <v>0.16200000000000001</v>
      </c>
      <c r="K4" s="16">
        <v>0.16600000000000001</v>
      </c>
      <c r="L4" s="16">
        <v>0.14099999999999999</v>
      </c>
      <c r="M4" s="16">
        <v>0.151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0.16700000000000001</v>
      </c>
      <c r="C5" s="16">
        <v>0.17</v>
      </c>
      <c r="D5" s="16">
        <v>0.12</v>
      </c>
      <c r="E5" s="16">
        <v>0.13900000000000001</v>
      </c>
      <c r="F5" s="16">
        <v>0.127</v>
      </c>
      <c r="G5" s="16">
        <v>0.14399999999999999</v>
      </c>
      <c r="H5" s="16">
        <v>0.16900000000000001</v>
      </c>
      <c r="I5" s="16">
        <v>0.123</v>
      </c>
      <c r="J5" s="16"/>
      <c r="K5" s="16"/>
      <c r="L5" s="16"/>
      <c r="M5" s="16"/>
      <c r="P5" s="24">
        <f>MEDIAN(B5:B6)</f>
        <v>0.161</v>
      </c>
      <c r="Q5" s="24">
        <f t="shared" ref="Q5:V5" si="1">MEDIAN(C5:C6)</f>
        <v>0.17499999999999999</v>
      </c>
      <c r="R5" s="24">
        <f t="shared" si="1"/>
        <v>0.11899999999999999</v>
      </c>
      <c r="S5" s="24">
        <f t="shared" si="1"/>
        <v>0.13600000000000001</v>
      </c>
      <c r="T5" s="24">
        <f>MEDIAN(F5:F6)</f>
        <v>0.1245</v>
      </c>
      <c r="U5" s="24">
        <f t="shared" si="1"/>
        <v>0.13850000000000001</v>
      </c>
      <c r="V5" s="24">
        <f t="shared" si="1"/>
        <v>0.14800000000000002</v>
      </c>
      <c r="W5" s="24">
        <f>MEDIAN(I5:I6)</f>
        <v>0.13450000000000001</v>
      </c>
      <c r="X5" s="24"/>
      <c r="Y5" s="24"/>
      <c r="Z5" s="15"/>
      <c r="AA5" s="15"/>
    </row>
    <row r="6" spans="1:27" ht="16">
      <c r="A6" s="2" t="s">
        <v>4</v>
      </c>
      <c r="B6" s="16">
        <v>0.155</v>
      </c>
      <c r="C6" s="16">
        <v>0.18</v>
      </c>
      <c r="D6" s="16">
        <v>0.11799999999999999</v>
      </c>
      <c r="E6" s="16">
        <v>0.13300000000000001</v>
      </c>
      <c r="F6" s="16">
        <v>0.122</v>
      </c>
      <c r="G6" s="16">
        <v>0.13300000000000001</v>
      </c>
      <c r="H6" s="16">
        <v>0.127</v>
      </c>
      <c r="I6" s="16">
        <v>0.14599999999999999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0.14299999999999999</v>
      </c>
      <c r="C7" s="16">
        <v>0.122</v>
      </c>
      <c r="D7" s="16">
        <v>0.16600000000000001</v>
      </c>
      <c r="E7" s="16">
        <v>0.129</v>
      </c>
      <c r="F7" s="16">
        <v>0.11799999999999999</v>
      </c>
      <c r="G7" s="16">
        <v>0.13100000000000001</v>
      </c>
      <c r="H7" s="16">
        <v>0.123</v>
      </c>
      <c r="I7" s="16">
        <v>0.16300000000000001</v>
      </c>
      <c r="J7" s="16">
        <v>0.16700000000000001</v>
      </c>
      <c r="K7" s="16">
        <v>0.154</v>
      </c>
      <c r="L7" s="16">
        <v>0.17</v>
      </c>
      <c r="M7" s="16">
        <v>0.13400000000000001</v>
      </c>
      <c r="P7" s="24">
        <f>MEDIAN(B7:B8)</f>
        <v>0.15949999999999998</v>
      </c>
      <c r="Q7" s="24">
        <f t="shared" ref="Q7:AA7" si="2">MEDIAN(C7:C8)</f>
        <v>0.12</v>
      </c>
      <c r="R7" s="24">
        <f t="shared" si="2"/>
        <v>0.14950000000000002</v>
      </c>
      <c r="S7" s="24">
        <f>MEDIAN(E7:E8)</f>
        <v>0.128</v>
      </c>
      <c r="T7" s="24">
        <f t="shared" si="2"/>
        <v>0.14200000000000002</v>
      </c>
      <c r="U7" s="24">
        <f t="shared" si="2"/>
        <v>0.13</v>
      </c>
      <c r="V7" s="24">
        <f t="shared" si="2"/>
        <v>0.14250000000000002</v>
      </c>
      <c r="W7" s="24">
        <f>MEDIAN(I7:I8)</f>
        <v>0.14500000000000002</v>
      </c>
      <c r="X7" s="24">
        <f t="shared" si="2"/>
        <v>0.14300000000000002</v>
      </c>
      <c r="Y7" s="24">
        <f>MEDIAN(K7:K8)</f>
        <v>0.14600000000000002</v>
      </c>
      <c r="Z7" s="24">
        <f t="shared" si="2"/>
        <v>0.13800000000000001</v>
      </c>
      <c r="AA7" s="24">
        <f t="shared" si="2"/>
        <v>0.14500000000000002</v>
      </c>
    </row>
    <row r="8" spans="1:27" ht="16">
      <c r="A8" s="2" t="s">
        <v>6</v>
      </c>
      <c r="B8" s="16">
        <v>0.17599999999999999</v>
      </c>
      <c r="C8" s="16">
        <v>0.11799999999999999</v>
      </c>
      <c r="D8" s="16">
        <v>0.13300000000000001</v>
      </c>
      <c r="E8" s="16">
        <v>0.127</v>
      </c>
      <c r="F8" s="16">
        <v>0.16600000000000001</v>
      </c>
      <c r="G8" s="16">
        <v>0.129</v>
      </c>
      <c r="H8" s="16">
        <v>0.16200000000000001</v>
      </c>
      <c r="I8" s="16">
        <v>0.127</v>
      </c>
      <c r="J8" s="16">
        <v>0.11899999999999999</v>
      </c>
      <c r="K8" s="16">
        <v>0.13800000000000001</v>
      </c>
      <c r="L8" s="16">
        <v>0.106</v>
      </c>
      <c r="M8" s="16">
        <v>0.156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0.13900000000000001</v>
      </c>
      <c r="C9" s="16">
        <v>0.16300000000000001</v>
      </c>
      <c r="D9" s="16">
        <v>0.14099999999999999</v>
      </c>
      <c r="E9" s="16">
        <v>0.123</v>
      </c>
      <c r="F9" s="16">
        <v>0.16700000000000001</v>
      </c>
      <c r="G9" s="16">
        <v>0.127</v>
      </c>
      <c r="H9" s="16">
        <v>0.13</v>
      </c>
      <c r="I9" s="16">
        <v>0.16900000000000001</v>
      </c>
      <c r="J9" s="16"/>
      <c r="K9" s="16">
        <v>4.2000000000000003E-2</v>
      </c>
      <c r="L9" s="16">
        <v>0.34399999999999997</v>
      </c>
      <c r="M9" s="26">
        <v>0.17399999999999999</v>
      </c>
      <c r="P9" s="24">
        <f>MEDIAN(B9:B10)</f>
        <v>0.14050000000000001</v>
      </c>
      <c r="Q9" s="24">
        <f>MEDIAN(C9:C10)</f>
        <v>0.14800000000000002</v>
      </c>
      <c r="R9" s="24">
        <f t="shared" ref="R9:W9" si="3">MEDIAN(D9:D10)</f>
        <v>0.1515</v>
      </c>
      <c r="S9" s="24">
        <f t="shared" si="3"/>
        <v>0.13450000000000001</v>
      </c>
      <c r="T9" s="24">
        <f t="shared" si="3"/>
        <v>0.16800000000000001</v>
      </c>
      <c r="U9" s="24">
        <f t="shared" si="3"/>
        <v>0.154</v>
      </c>
      <c r="V9" s="24">
        <f t="shared" si="3"/>
        <v>0.1295</v>
      </c>
      <c r="W9" s="24">
        <f t="shared" si="3"/>
        <v>0.14550000000000002</v>
      </c>
      <c r="X9" s="15"/>
      <c r="Y9" s="15"/>
      <c r="Z9" s="15"/>
      <c r="AA9" s="15"/>
    </row>
    <row r="10" spans="1:27" ht="17" thickBot="1">
      <c r="A10" s="2" t="s">
        <v>8</v>
      </c>
      <c r="B10" s="16">
        <v>0.14199999999999999</v>
      </c>
      <c r="C10" s="16">
        <v>0.13300000000000001</v>
      </c>
      <c r="D10" s="16">
        <v>0.16200000000000001</v>
      </c>
      <c r="E10" s="16">
        <v>0.14599999999999999</v>
      </c>
      <c r="F10" s="16">
        <v>0.16900000000000001</v>
      </c>
      <c r="G10" s="16">
        <v>0.18099999999999999</v>
      </c>
      <c r="H10" s="16">
        <v>0.129</v>
      </c>
      <c r="I10" s="16">
        <v>0.122</v>
      </c>
      <c r="J10" s="16"/>
      <c r="K10" s="16">
        <v>4.8000000000000001E-2</v>
      </c>
      <c r="L10" s="16">
        <v>0.35599999999999998</v>
      </c>
      <c r="M10" s="26">
        <v>0.16400000000000001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0.16899999999999998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7.0710678118654623E-3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0.19021320343559636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0.13200000000000001</v>
      </c>
      <c r="C17" s="16">
        <v>0.13700000000000001</v>
      </c>
      <c r="D17" s="16">
        <v>0.17899999999999999</v>
      </c>
      <c r="E17" s="16">
        <v>0.14299999999999999</v>
      </c>
      <c r="F17" s="16">
        <v>0.17499999999999999</v>
      </c>
      <c r="G17" s="16">
        <v>0.14599999999999999</v>
      </c>
      <c r="H17" s="16">
        <v>0.14099999999999999</v>
      </c>
      <c r="I17" s="16">
        <v>0.13200000000000001</v>
      </c>
      <c r="J17" s="16">
        <v>0.17899999999999999</v>
      </c>
      <c r="K17" s="16">
        <v>0.14299999999999999</v>
      </c>
      <c r="L17" s="16">
        <v>0.17499999999999999</v>
      </c>
      <c r="M17" s="16">
        <v>0.14599999999999999</v>
      </c>
      <c r="P17" s="24">
        <f>MEDIAN(B17:B18)</f>
        <v>0.13250000000000001</v>
      </c>
      <c r="Q17" s="24">
        <f>MEDIAN(C17:C18)</f>
        <v>0.15000000000000002</v>
      </c>
      <c r="R17" s="24">
        <f>MEDIAN(D17:D18)</f>
        <v>0.15999999999999998</v>
      </c>
      <c r="S17" s="24">
        <f>MEDIAN(E17:E18)</f>
        <v>0.13300000000000001</v>
      </c>
      <c r="T17" s="24">
        <f>MEDIAN(F17:F18)</f>
        <v>0.17099999999999999</v>
      </c>
      <c r="U17" s="24">
        <f t="shared" ref="U17:Y17" si="4">MEDIAN(G17:G18)</f>
        <v>0.13950000000000001</v>
      </c>
      <c r="V17" s="24">
        <f t="shared" si="4"/>
        <v>0.14749999999999999</v>
      </c>
      <c r="W17" s="24">
        <f t="shared" si="4"/>
        <v>0.13250000000000001</v>
      </c>
      <c r="X17" s="24">
        <f>MEDIAN(J17:J18)</f>
        <v>0.17049999999999998</v>
      </c>
      <c r="Y17" s="24">
        <f t="shared" si="4"/>
        <v>0.14799999999999999</v>
      </c>
      <c r="Z17" s="24">
        <f>MEDIAN(L17:L18)</f>
        <v>0.17149999999999999</v>
      </c>
      <c r="AA17" s="24">
        <f>MEDIAN(M17:M18)</f>
        <v>0.13950000000000001</v>
      </c>
    </row>
    <row r="18" spans="1:27" ht="16">
      <c r="A18" s="2" t="s">
        <v>2</v>
      </c>
      <c r="B18" s="16">
        <v>0.13300000000000001</v>
      </c>
      <c r="C18" s="16">
        <v>0.16300000000000001</v>
      </c>
      <c r="D18" s="16">
        <v>0.14099999999999999</v>
      </c>
      <c r="E18" s="16">
        <v>0.123</v>
      </c>
      <c r="F18" s="16">
        <v>0.16700000000000001</v>
      </c>
      <c r="G18" s="16">
        <v>0.13300000000000001</v>
      </c>
      <c r="H18" s="16">
        <v>0.154</v>
      </c>
      <c r="I18" s="16">
        <v>0.13300000000000001</v>
      </c>
      <c r="J18" s="16">
        <v>0.16200000000000001</v>
      </c>
      <c r="K18" s="16">
        <v>0.153</v>
      </c>
      <c r="L18" s="16">
        <v>0.16800000000000001</v>
      </c>
      <c r="M18" s="16">
        <v>0.13300000000000001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0.16600000000000001</v>
      </c>
      <c r="C19" s="16">
        <v>0.13300000000000001</v>
      </c>
      <c r="D19" s="16">
        <v>0.16200000000000001</v>
      </c>
      <c r="E19" s="16">
        <v>0.14599999999999999</v>
      </c>
      <c r="F19" s="16">
        <v>0.16900000000000001</v>
      </c>
      <c r="G19" s="16">
        <v>0.14299999999999999</v>
      </c>
      <c r="H19" s="16">
        <v>0.17499999999999999</v>
      </c>
      <c r="I19" s="16">
        <v>0.129</v>
      </c>
      <c r="J19" s="16"/>
      <c r="K19" s="16"/>
      <c r="L19" s="16"/>
      <c r="M19" s="16"/>
      <c r="P19" s="24">
        <f>MEDIAN(B19:B20)</f>
        <v>0.16400000000000001</v>
      </c>
      <c r="Q19" s="24">
        <f t="shared" ref="Q19:V19" si="5">MEDIAN(C19:C20)</f>
        <v>0.14750000000000002</v>
      </c>
      <c r="R19" s="24">
        <f t="shared" si="5"/>
        <v>0.1575</v>
      </c>
      <c r="S19" s="24">
        <f t="shared" si="5"/>
        <v>0.157</v>
      </c>
      <c r="T19" s="24">
        <f t="shared" si="5"/>
        <v>0.15100000000000002</v>
      </c>
      <c r="U19" s="24">
        <f t="shared" si="5"/>
        <v>0.14799999999999999</v>
      </c>
      <c r="V19" s="24">
        <f t="shared" si="5"/>
        <v>0.17149999999999999</v>
      </c>
      <c r="W19" s="24">
        <f>MEDIAN(I19:I20)</f>
        <v>0.128</v>
      </c>
      <c r="X19" s="24"/>
      <c r="Y19" s="24"/>
      <c r="Z19" s="15"/>
      <c r="AA19" s="15"/>
    </row>
    <row r="20" spans="1:27" ht="16">
      <c r="A20" s="2" t="s">
        <v>4</v>
      </c>
      <c r="B20" s="16">
        <v>0.16200000000000001</v>
      </c>
      <c r="C20" s="16">
        <v>0.16200000000000001</v>
      </c>
      <c r="D20" s="16">
        <v>0.153</v>
      </c>
      <c r="E20" s="16">
        <v>0.16800000000000001</v>
      </c>
      <c r="F20" s="16">
        <v>0.13300000000000001</v>
      </c>
      <c r="G20" s="16">
        <v>0.153</v>
      </c>
      <c r="H20" s="16">
        <v>0.16800000000000001</v>
      </c>
      <c r="I20" s="16">
        <v>0.127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0.153</v>
      </c>
      <c r="C21" s="16">
        <v>0.14099999999999999</v>
      </c>
      <c r="D21" s="16">
        <v>0.13200000000000001</v>
      </c>
      <c r="E21" s="16">
        <v>0.14299999999999999</v>
      </c>
      <c r="F21" s="16">
        <v>0.17499999999999999</v>
      </c>
      <c r="G21" s="16">
        <v>0.16200000000000001</v>
      </c>
      <c r="H21" s="16">
        <v>0.153</v>
      </c>
      <c r="I21" s="16">
        <v>0.16800000000000001</v>
      </c>
      <c r="J21" s="16">
        <v>0.16800000000000001</v>
      </c>
      <c r="K21" s="16">
        <v>0.153</v>
      </c>
      <c r="L21" s="16">
        <v>0.16200000000000001</v>
      </c>
      <c r="M21" s="16">
        <v>0.16600000000000001</v>
      </c>
      <c r="P21" s="24">
        <f>MEDIAN(B21:B22)</f>
        <v>0.14949999999999999</v>
      </c>
      <c r="Q21" s="24">
        <f t="shared" ref="Q21:AA21" si="6">MEDIAN(C21:C22)</f>
        <v>0.14749999999999999</v>
      </c>
      <c r="R21" s="24">
        <f t="shared" si="6"/>
        <v>0.13250000000000001</v>
      </c>
      <c r="S21" s="24">
        <f t="shared" si="6"/>
        <v>0.14799999999999999</v>
      </c>
      <c r="T21" s="24">
        <f t="shared" si="6"/>
        <v>0.17149999999999999</v>
      </c>
      <c r="U21" s="24">
        <f t="shared" si="6"/>
        <v>0.1525</v>
      </c>
      <c r="V21" s="24">
        <f t="shared" si="6"/>
        <v>0.16399999999999998</v>
      </c>
      <c r="W21" s="24">
        <f t="shared" si="6"/>
        <v>0.157</v>
      </c>
      <c r="X21" s="24">
        <f t="shared" si="6"/>
        <v>0.17349999999999999</v>
      </c>
      <c r="Y21" s="24">
        <f t="shared" si="6"/>
        <v>0.14799999999999999</v>
      </c>
      <c r="Z21" s="24">
        <f t="shared" si="6"/>
        <v>0.158</v>
      </c>
      <c r="AA21" s="24">
        <f t="shared" si="6"/>
        <v>0.16850000000000001</v>
      </c>
    </row>
    <row r="22" spans="1:27" ht="16">
      <c r="A22" s="2" t="s">
        <v>6</v>
      </c>
      <c r="B22" s="16">
        <v>0.14599999999999999</v>
      </c>
      <c r="C22" s="16">
        <v>0.154</v>
      </c>
      <c r="D22" s="16">
        <v>0.13300000000000001</v>
      </c>
      <c r="E22" s="16">
        <v>0.153</v>
      </c>
      <c r="F22" s="16">
        <v>0.16800000000000001</v>
      </c>
      <c r="G22" s="16">
        <v>0.14299999999999999</v>
      </c>
      <c r="H22" s="16">
        <v>0.17499999999999999</v>
      </c>
      <c r="I22" s="16">
        <v>0.14599999999999999</v>
      </c>
      <c r="J22" s="16">
        <v>0.17899999999999999</v>
      </c>
      <c r="K22" s="16">
        <v>0.14299999999999999</v>
      </c>
      <c r="L22" s="16">
        <v>0.154</v>
      </c>
      <c r="M22" s="16">
        <v>0.17100000000000001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0.16800000000000001</v>
      </c>
      <c r="C23" s="16">
        <v>0.153</v>
      </c>
      <c r="D23" s="16">
        <v>0.16200000000000001</v>
      </c>
      <c r="E23" s="16">
        <v>0.16600000000000001</v>
      </c>
      <c r="F23" s="16">
        <v>0.13200000000000001</v>
      </c>
      <c r="G23" s="16">
        <v>0.153</v>
      </c>
      <c r="H23" s="16">
        <v>0.16800000000000001</v>
      </c>
      <c r="I23" s="16">
        <v>0.13300000000000001</v>
      </c>
      <c r="J23" s="16"/>
      <c r="K23" s="16">
        <v>3.7999999999999999E-2</v>
      </c>
      <c r="L23" s="16">
        <v>0.34300000000000003</v>
      </c>
      <c r="M23" s="26">
        <v>0.16600000000000001</v>
      </c>
      <c r="P23" s="24">
        <f>MEDIAN(B23:B24)</f>
        <v>0.17349999999999999</v>
      </c>
      <c r="Q23" s="24">
        <f t="shared" ref="Q23:V23" si="7">MEDIAN(C23:C24)</f>
        <v>0.14799999999999999</v>
      </c>
      <c r="R23" s="24">
        <f t="shared" si="7"/>
        <v>0.158</v>
      </c>
      <c r="S23" s="24">
        <f t="shared" si="7"/>
        <v>0.16850000000000001</v>
      </c>
      <c r="T23" s="24">
        <f t="shared" si="7"/>
        <v>0.13250000000000001</v>
      </c>
      <c r="U23" s="24">
        <f t="shared" si="7"/>
        <v>0.14000000000000001</v>
      </c>
      <c r="V23" s="24">
        <f t="shared" si="7"/>
        <v>0.16700000000000001</v>
      </c>
      <c r="W23" s="24">
        <f>MEDIAN(I23:I24)</f>
        <v>0.13100000000000001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0.17899999999999999</v>
      </c>
      <c r="C24" s="16">
        <v>0.14299999999999999</v>
      </c>
      <c r="D24" s="16">
        <v>0.154</v>
      </c>
      <c r="E24" s="16">
        <v>0.17100000000000001</v>
      </c>
      <c r="F24" s="16">
        <v>0.13300000000000001</v>
      </c>
      <c r="G24" s="16">
        <v>0.127</v>
      </c>
      <c r="H24" s="16">
        <v>0.16600000000000001</v>
      </c>
      <c r="I24" s="16">
        <v>0.129</v>
      </c>
      <c r="J24" s="16"/>
      <c r="K24" s="16">
        <v>3.5000000000000003E-2</v>
      </c>
      <c r="L24" s="16">
        <v>0.32900000000000001</v>
      </c>
      <c r="M24" s="26">
        <v>0.157</v>
      </c>
    </row>
    <row r="25" spans="1:27" ht="15">
      <c r="L25" s="29"/>
      <c r="M25" s="30">
        <f>MEDIAN(M23:M24)</f>
        <v>0.1615</v>
      </c>
    </row>
    <row r="26" spans="1:27" ht="15">
      <c r="L26" s="31"/>
      <c r="M26" s="32">
        <f>STDEV(M23:M24)</f>
        <v>6.3639610306789329E-3</v>
      </c>
    </row>
    <row r="27" spans="1:27" ht="16" thickBo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0.1805918830920368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"/>
  <sheetViews>
    <sheetView workbookViewId="0">
      <selection activeCell="AQ17" sqref="AQ17"/>
    </sheetView>
  </sheetViews>
  <sheetFormatPr baseColWidth="10" defaultColWidth="8.83203125" defaultRowHeight="14" x14ac:dyDescent="0"/>
  <cols>
    <col min="13" max="13" width="10" customWidth="1"/>
  </cols>
  <sheetData>
    <row r="1" spans="1:41">
      <c r="A1">
        <v>1</v>
      </c>
      <c r="B1" s="76" t="s">
        <v>58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O1">
        <v>3</v>
      </c>
      <c r="P1" s="76" t="s">
        <v>180</v>
      </c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D1" s="70" t="s">
        <v>264</v>
      </c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2"/>
    </row>
    <row r="2" spans="1:41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  <c r="O2" s="2"/>
      <c r="P2" s="2">
        <v>1</v>
      </c>
      <c r="Q2" s="2">
        <v>2</v>
      </c>
      <c r="R2" s="2">
        <v>3</v>
      </c>
      <c r="S2" s="2">
        <v>4</v>
      </c>
      <c r="T2" s="2">
        <v>5</v>
      </c>
      <c r="U2" s="2">
        <v>6</v>
      </c>
      <c r="V2" s="2">
        <v>7</v>
      </c>
      <c r="W2" s="2">
        <v>8</v>
      </c>
      <c r="X2" s="2">
        <v>9</v>
      </c>
      <c r="Y2" s="2">
        <v>10</v>
      </c>
      <c r="Z2" s="2">
        <v>11</v>
      </c>
      <c r="AA2" s="2">
        <v>12</v>
      </c>
      <c r="AD2" s="37">
        <f>MEDIAN(B3:B4)</f>
        <v>0.16299999999999998</v>
      </c>
      <c r="AE2" s="37">
        <f t="shared" ref="AE2:AO2" si="0">MEDIAN(C3:C4)</f>
        <v>0.16449999999999998</v>
      </c>
      <c r="AF2" s="37">
        <f t="shared" si="0"/>
        <v>0.24099999999999999</v>
      </c>
      <c r="AG2" s="37">
        <f t="shared" si="0"/>
        <v>0.121</v>
      </c>
      <c r="AH2" s="37">
        <f t="shared" si="0"/>
        <v>0.22399999999999998</v>
      </c>
      <c r="AI2" s="37">
        <f t="shared" si="0"/>
        <v>0.114</v>
      </c>
      <c r="AJ2" s="37">
        <f t="shared" si="0"/>
        <v>0.2145</v>
      </c>
      <c r="AK2" s="37">
        <f t="shared" si="0"/>
        <v>0.17249999999999999</v>
      </c>
      <c r="AL2" s="37">
        <f t="shared" si="0"/>
        <v>0.16</v>
      </c>
      <c r="AM2" s="37">
        <f t="shared" si="0"/>
        <v>0.13250000000000001</v>
      </c>
      <c r="AN2" s="37">
        <f t="shared" si="0"/>
        <v>0.13</v>
      </c>
      <c r="AO2" s="37">
        <f t="shared" si="0"/>
        <v>0.1305</v>
      </c>
    </row>
    <row r="3" spans="1:41" ht="16">
      <c r="A3" s="2" t="s">
        <v>1</v>
      </c>
      <c r="B3" s="16">
        <v>0.185</v>
      </c>
      <c r="C3" s="16">
        <v>0.14699999999999999</v>
      </c>
      <c r="D3" s="16">
        <v>0.27300000000000002</v>
      </c>
      <c r="E3" s="16">
        <v>0.13600000000000001</v>
      </c>
      <c r="F3" s="16">
        <v>0.24</v>
      </c>
      <c r="G3" s="16">
        <v>0.115</v>
      </c>
      <c r="H3" s="16">
        <v>0.20599999999999999</v>
      </c>
      <c r="I3" s="16">
        <v>0.17199999999999999</v>
      </c>
      <c r="J3" s="16">
        <v>0.19900000000000001</v>
      </c>
      <c r="K3" s="16">
        <v>0.13300000000000001</v>
      </c>
      <c r="L3" s="16">
        <v>0.128</v>
      </c>
      <c r="M3" s="16">
        <v>0.13800000000000001</v>
      </c>
      <c r="O3" s="2" t="s">
        <v>1</v>
      </c>
      <c r="P3" s="16">
        <v>0.127</v>
      </c>
      <c r="Q3" s="16">
        <v>0.19600000000000001</v>
      </c>
      <c r="R3" s="16">
        <v>0.28100000000000003</v>
      </c>
      <c r="S3" s="16">
        <v>0.10100000000000001</v>
      </c>
      <c r="T3" s="16">
        <v>0.20799999999999999</v>
      </c>
      <c r="U3" s="16">
        <v>0.13200000000000001</v>
      </c>
      <c r="V3" s="16">
        <v>0.156</v>
      </c>
      <c r="W3" s="16">
        <v>0.18</v>
      </c>
      <c r="X3" s="16">
        <v>0.14499999999999999</v>
      </c>
      <c r="Y3" s="16">
        <v>0.16300000000000001</v>
      </c>
      <c r="Z3" s="16">
        <v>0.17299999999999999</v>
      </c>
      <c r="AA3" s="16">
        <v>0.14299999999999999</v>
      </c>
      <c r="AD3" s="37">
        <f>MEDIAN(B5:B6)</f>
        <v>0.14699999999999999</v>
      </c>
      <c r="AE3" s="37">
        <f t="shared" ref="AE3:AO3" si="1">MEDIAN(C5:C6)</f>
        <v>0.1075</v>
      </c>
      <c r="AF3" s="37">
        <f t="shared" si="1"/>
        <v>0.16349999999999998</v>
      </c>
      <c r="AG3" s="37">
        <f t="shared" si="1"/>
        <v>0.1305</v>
      </c>
      <c r="AH3" s="37">
        <f t="shared" si="1"/>
        <v>0.129</v>
      </c>
      <c r="AI3" s="37">
        <f t="shared" si="1"/>
        <v>0.108</v>
      </c>
      <c r="AJ3" s="37">
        <f t="shared" si="1"/>
        <v>0.17249999999999999</v>
      </c>
      <c r="AK3" s="37">
        <f t="shared" si="1"/>
        <v>0.14899999999999999</v>
      </c>
      <c r="AL3" s="37">
        <f t="shared" si="1"/>
        <v>0.159</v>
      </c>
      <c r="AM3" s="37">
        <f t="shared" si="1"/>
        <v>0.16950000000000001</v>
      </c>
      <c r="AN3" s="37">
        <f t="shared" si="1"/>
        <v>0.184</v>
      </c>
      <c r="AO3" s="37">
        <f t="shared" si="1"/>
        <v>0.13750000000000001</v>
      </c>
    </row>
    <row r="4" spans="1:41" ht="17" thickBot="1">
      <c r="A4" s="2" t="s">
        <v>2</v>
      </c>
      <c r="B4" s="16">
        <v>0.14099999999999999</v>
      </c>
      <c r="C4" s="16">
        <v>0.182</v>
      </c>
      <c r="D4" s="16">
        <v>0.20899999999999999</v>
      </c>
      <c r="E4" s="16">
        <v>0.106</v>
      </c>
      <c r="F4" s="16">
        <v>0.20799999999999999</v>
      </c>
      <c r="G4" s="16">
        <v>0.113</v>
      </c>
      <c r="H4" s="16">
        <v>0.223</v>
      </c>
      <c r="I4" s="16">
        <v>0.17299999999999999</v>
      </c>
      <c r="J4" s="16">
        <v>0.121</v>
      </c>
      <c r="K4" s="16">
        <v>0.13200000000000001</v>
      </c>
      <c r="L4" s="16">
        <v>0.13200000000000001</v>
      </c>
      <c r="M4" s="16">
        <v>0.123</v>
      </c>
      <c r="O4" s="2" t="s">
        <v>2</v>
      </c>
      <c r="P4" s="16">
        <v>0.14299999999999999</v>
      </c>
      <c r="Q4" s="16">
        <v>0.16700000000000001</v>
      </c>
      <c r="R4" s="16">
        <v>0.29499999999999998</v>
      </c>
      <c r="S4" s="16">
        <v>0.113</v>
      </c>
      <c r="T4" s="16">
        <v>0.246</v>
      </c>
      <c r="U4" s="16">
        <v>0.189</v>
      </c>
      <c r="V4" s="16">
        <v>0.113</v>
      </c>
      <c r="W4" s="16">
        <v>0.16700000000000001</v>
      </c>
      <c r="X4" s="16">
        <v>0.16</v>
      </c>
      <c r="Y4" s="16">
        <v>0.10100000000000001</v>
      </c>
      <c r="Z4" s="16">
        <v>0.107</v>
      </c>
      <c r="AA4" s="16">
        <v>0.12</v>
      </c>
      <c r="AD4" s="39">
        <f>MEDIAN(B7:B8)</f>
        <v>0.13750000000000001</v>
      </c>
      <c r="AE4" s="39">
        <f t="shared" ref="AE4:AN4" si="2">MEDIAN(C7:C8)</f>
        <v>0.16199999999999998</v>
      </c>
      <c r="AF4" s="39">
        <f t="shared" si="2"/>
        <v>0.14549999999999999</v>
      </c>
      <c r="AG4" s="39">
        <f t="shared" si="2"/>
        <v>0.14000000000000001</v>
      </c>
      <c r="AH4" s="39">
        <f t="shared" si="2"/>
        <v>0.1245</v>
      </c>
      <c r="AI4" s="39">
        <f t="shared" si="2"/>
        <v>0.13150000000000001</v>
      </c>
      <c r="AJ4" s="39">
        <f t="shared" si="2"/>
        <v>0.14200000000000002</v>
      </c>
      <c r="AK4" s="39">
        <f t="shared" si="2"/>
        <v>0.14000000000000001</v>
      </c>
      <c r="AL4" s="39">
        <f t="shared" si="2"/>
        <v>0.13700000000000001</v>
      </c>
      <c r="AM4" s="39">
        <f t="shared" si="2"/>
        <v>0.13900000000000001</v>
      </c>
      <c r="AN4" s="39">
        <f t="shared" si="2"/>
        <v>0.2455</v>
      </c>
      <c r="AO4" s="39">
        <f>MEDIAN(M7:M8)</f>
        <v>0.16</v>
      </c>
    </row>
    <row r="5" spans="1:41" ht="16">
      <c r="A5" s="2" t="s">
        <v>3</v>
      </c>
      <c r="B5" s="16">
        <v>0.17599999999999999</v>
      </c>
      <c r="C5" s="16">
        <v>0.105</v>
      </c>
      <c r="D5" s="16">
        <v>0.183</v>
      </c>
      <c r="E5" s="16">
        <v>0.111</v>
      </c>
      <c r="F5" s="16">
        <v>0.129</v>
      </c>
      <c r="G5" s="16">
        <v>0.106</v>
      </c>
      <c r="H5" s="16">
        <v>0.17100000000000001</v>
      </c>
      <c r="I5" s="16">
        <v>0.186</v>
      </c>
      <c r="J5" s="16">
        <v>0.187</v>
      </c>
      <c r="K5" s="16">
        <v>0.16800000000000001</v>
      </c>
      <c r="L5" s="16">
        <v>0.18099999999999999</v>
      </c>
      <c r="M5" s="16">
        <v>0.128</v>
      </c>
      <c r="O5" s="2" t="s">
        <v>3</v>
      </c>
      <c r="P5" s="16">
        <v>0.182</v>
      </c>
      <c r="Q5" s="16">
        <v>0.18099999999999999</v>
      </c>
      <c r="R5" s="16">
        <v>0.13700000000000001</v>
      </c>
      <c r="S5" s="16">
        <v>0.14099999999999999</v>
      </c>
      <c r="T5" s="16">
        <v>0.109</v>
      </c>
      <c r="U5" s="16">
        <v>0.16300000000000001</v>
      </c>
      <c r="V5" s="16">
        <v>0.17399999999999999</v>
      </c>
      <c r="W5" s="16">
        <v>0.182</v>
      </c>
      <c r="X5" s="16">
        <v>0.159</v>
      </c>
      <c r="Y5" s="16">
        <v>0.13200000000000001</v>
      </c>
      <c r="Z5" s="16">
        <v>0.14199999999999999</v>
      </c>
      <c r="AA5" s="16">
        <v>0.13400000000000001</v>
      </c>
    </row>
    <row r="6" spans="1:41" ht="17" thickBot="1">
      <c r="A6" s="2" t="s">
        <v>4</v>
      </c>
      <c r="B6" s="16">
        <v>0.11799999999999999</v>
      </c>
      <c r="C6" s="16">
        <v>0.11</v>
      </c>
      <c r="D6" s="16">
        <v>0.14399999999999999</v>
      </c>
      <c r="E6" s="16">
        <v>0.15</v>
      </c>
      <c r="F6" s="16">
        <v>0.129</v>
      </c>
      <c r="G6" s="16">
        <v>0.11</v>
      </c>
      <c r="H6" s="16">
        <v>0.17399999999999999</v>
      </c>
      <c r="I6" s="16">
        <v>0.112</v>
      </c>
      <c r="J6" s="16">
        <v>0.13100000000000001</v>
      </c>
      <c r="K6" s="16">
        <v>0.17100000000000001</v>
      </c>
      <c r="L6" s="16">
        <v>0.187</v>
      </c>
      <c r="M6" s="16">
        <v>0.14699999999999999</v>
      </c>
      <c r="O6" s="2" t="s">
        <v>4</v>
      </c>
      <c r="P6" s="16">
        <v>0.13800000000000001</v>
      </c>
      <c r="Q6" s="16">
        <v>0.16600000000000001</v>
      </c>
      <c r="R6" s="16">
        <v>0.16600000000000001</v>
      </c>
      <c r="S6" s="16">
        <v>0.12</v>
      </c>
      <c r="T6" s="16">
        <v>0.14899999999999999</v>
      </c>
      <c r="U6" s="16">
        <v>0.17199999999999999</v>
      </c>
      <c r="V6" s="16">
        <v>0.161</v>
      </c>
      <c r="W6" s="16">
        <v>0.185</v>
      </c>
      <c r="X6" s="16">
        <v>0.129</v>
      </c>
      <c r="Y6" s="16">
        <v>0.153</v>
      </c>
      <c r="Z6" s="16">
        <v>0.14899999999999999</v>
      </c>
      <c r="AA6" s="16">
        <v>0.14499999999999999</v>
      </c>
    </row>
    <row r="7" spans="1:41" ht="16">
      <c r="A7" s="2" t="s">
        <v>5</v>
      </c>
      <c r="B7" s="16">
        <v>0.13800000000000001</v>
      </c>
      <c r="C7" s="16">
        <v>0.182</v>
      </c>
      <c r="D7" s="16">
        <v>0.14499999999999999</v>
      </c>
      <c r="E7" s="16">
        <v>0.14399999999999999</v>
      </c>
      <c r="F7" s="16">
        <v>0.14299999999999999</v>
      </c>
      <c r="G7" s="16">
        <v>0.125</v>
      </c>
      <c r="H7" s="16">
        <v>0.14799999999999999</v>
      </c>
      <c r="I7" s="16">
        <v>0.13800000000000001</v>
      </c>
      <c r="J7" s="16">
        <v>0.14199999999999999</v>
      </c>
      <c r="K7" s="16">
        <v>0.122</v>
      </c>
      <c r="L7" s="16">
        <v>0.20300000000000001</v>
      </c>
      <c r="M7" s="16">
        <v>0.187</v>
      </c>
      <c r="O7" s="2" t="s">
        <v>5</v>
      </c>
      <c r="P7" s="16">
        <v>0.161</v>
      </c>
      <c r="Q7" s="16">
        <v>0.152</v>
      </c>
      <c r="R7" s="16">
        <v>0.152</v>
      </c>
      <c r="S7" s="16">
        <v>0.14299999999999999</v>
      </c>
      <c r="T7" s="16">
        <v>0.112</v>
      </c>
      <c r="U7" s="16">
        <v>0.114</v>
      </c>
      <c r="V7" s="16">
        <v>0.105</v>
      </c>
      <c r="W7" s="16">
        <v>0.10100000000000001</v>
      </c>
      <c r="X7" s="16">
        <v>0.106</v>
      </c>
      <c r="Y7" s="16">
        <v>0.13300000000000001</v>
      </c>
      <c r="Z7" s="16">
        <v>0.161</v>
      </c>
      <c r="AA7" s="16">
        <v>0.17299999999999999</v>
      </c>
      <c r="AD7" s="73" t="s">
        <v>181</v>
      </c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5"/>
    </row>
    <row r="8" spans="1:41" ht="16">
      <c r="A8" s="2" t="s">
        <v>6</v>
      </c>
      <c r="B8" s="16">
        <v>0.13700000000000001</v>
      </c>
      <c r="C8" s="16">
        <v>0.14199999999999999</v>
      </c>
      <c r="D8" s="16">
        <v>0.14599999999999999</v>
      </c>
      <c r="E8" s="16">
        <v>0.13600000000000001</v>
      </c>
      <c r="F8" s="16">
        <v>0.106</v>
      </c>
      <c r="G8" s="16">
        <v>0.13800000000000001</v>
      </c>
      <c r="H8" s="16">
        <v>0.13600000000000001</v>
      </c>
      <c r="I8" s="16">
        <v>0.14199999999999999</v>
      </c>
      <c r="J8" s="16">
        <v>0.13200000000000001</v>
      </c>
      <c r="K8" s="16">
        <v>0.156</v>
      </c>
      <c r="L8" s="16">
        <v>0.28799999999999998</v>
      </c>
      <c r="M8" s="16">
        <v>0.13300000000000001</v>
      </c>
      <c r="O8" s="2" t="s">
        <v>6</v>
      </c>
      <c r="P8" s="16">
        <v>0.17499999999999999</v>
      </c>
      <c r="Q8" s="16">
        <v>0.16600000000000001</v>
      </c>
      <c r="R8" s="16">
        <v>0.16600000000000001</v>
      </c>
      <c r="S8" s="16">
        <v>0.16200000000000001</v>
      </c>
      <c r="T8" s="16">
        <v>0.11899999999999999</v>
      </c>
      <c r="U8" s="16">
        <v>0.187</v>
      </c>
      <c r="V8" s="16">
        <v>0.19900000000000001</v>
      </c>
      <c r="W8" s="16">
        <v>0.13300000000000001</v>
      </c>
      <c r="X8" s="16">
        <v>0.129</v>
      </c>
      <c r="Y8" s="16">
        <v>0.16500000000000001</v>
      </c>
      <c r="Z8" s="16">
        <v>0.152</v>
      </c>
      <c r="AA8" s="16">
        <v>0.153</v>
      </c>
      <c r="AD8" s="43">
        <f>MEDIAN(B17:B18)</f>
        <v>0.158</v>
      </c>
      <c r="AE8" s="43">
        <f t="shared" ref="AE8:AO8" si="3">MEDIAN(C17:C18)</f>
        <v>0.16799999999999998</v>
      </c>
      <c r="AF8" s="43">
        <f t="shared" si="3"/>
        <v>0.13799999999999998</v>
      </c>
      <c r="AG8" s="43">
        <f t="shared" si="3"/>
        <v>0.14700000000000002</v>
      </c>
      <c r="AH8" s="43">
        <f t="shared" si="3"/>
        <v>0.26</v>
      </c>
      <c r="AI8" s="43">
        <f t="shared" si="3"/>
        <v>0.1255</v>
      </c>
      <c r="AJ8" s="43">
        <f t="shared" si="3"/>
        <v>0.18149999999999999</v>
      </c>
      <c r="AK8" s="43">
        <f t="shared" si="3"/>
        <v>0.16699999999999998</v>
      </c>
      <c r="AL8" s="43">
        <f t="shared" si="3"/>
        <v>0.104</v>
      </c>
      <c r="AM8" s="43">
        <f t="shared" si="3"/>
        <v>0.13950000000000001</v>
      </c>
      <c r="AN8" s="43">
        <f t="shared" si="3"/>
        <v>0.1255</v>
      </c>
      <c r="AO8" s="43">
        <f t="shared" si="3"/>
        <v>0.1565</v>
      </c>
    </row>
    <row r="9" spans="1:41" ht="16">
      <c r="A9" s="2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>
        <v>4.5999999999999999E-2</v>
      </c>
      <c r="L9" s="16">
        <v>0.19600000000000001</v>
      </c>
      <c r="M9" s="26">
        <v>0.157</v>
      </c>
      <c r="O9" s="2" t="s">
        <v>7</v>
      </c>
      <c r="P9" s="16"/>
      <c r="Q9" s="16"/>
      <c r="R9" s="16"/>
      <c r="S9" s="16"/>
      <c r="T9" s="16"/>
      <c r="U9" s="16"/>
      <c r="V9" s="16"/>
      <c r="W9" s="16"/>
      <c r="X9" s="16"/>
      <c r="Y9" s="16">
        <v>4.2999999999999997E-2</v>
      </c>
      <c r="Z9" s="16">
        <v>0.189</v>
      </c>
      <c r="AA9" s="26">
        <v>0.154</v>
      </c>
      <c r="AD9" s="43">
        <f>MEDIAN(B19:B20)</f>
        <v>0.14149999999999999</v>
      </c>
      <c r="AE9" s="43">
        <f t="shared" ref="AE9:AO9" si="4">MEDIAN(C19:C20)</f>
        <v>0.14100000000000001</v>
      </c>
      <c r="AF9" s="43">
        <f t="shared" si="4"/>
        <v>0.14249999999999999</v>
      </c>
      <c r="AG9" s="43">
        <f t="shared" si="4"/>
        <v>0.14299999999999999</v>
      </c>
      <c r="AH9" s="43">
        <f t="shared" si="4"/>
        <v>0.17849999999999999</v>
      </c>
      <c r="AI9" s="43">
        <f t="shared" si="4"/>
        <v>0.14899999999999999</v>
      </c>
      <c r="AJ9" s="43">
        <f t="shared" si="4"/>
        <v>0.14799999999999999</v>
      </c>
      <c r="AK9" s="43">
        <f t="shared" si="4"/>
        <v>0.1525</v>
      </c>
      <c r="AL9" s="43">
        <f>MEDIAN(J19:J20)</f>
        <v>0.14149999999999999</v>
      </c>
      <c r="AM9" s="43">
        <f t="shared" si="4"/>
        <v>0.13999999999999999</v>
      </c>
      <c r="AN9" s="43">
        <f t="shared" si="4"/>
        <v>0.14500000000000002</v>
      </c>
      <c r="AO9" s="43">
        <f t="shared" si="4"/>
        <v>0.14300000000000002</v>
      </c>
    </row>
    <row r="10" spans="1:41" ht="17" thickBot="1">
      <c r="A10" s="2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>
        <v>4.1000000000000002E-2</v>
      </c>
      <c r="L10" s="16">
        <v>0.20599999999999999</v>
      </c>
      <c r="M10" s="26">
        <v>0.17100000000000001</v>
      </c>
      <c r="O10" s="2" t="s">
        <v>8</v>
      </c>
      <c r="P10" s="16"/>
      <c r="Q10" s="16"/>
      <c r="R10" s="16"/>
      <c r="S10" s="16"/>
      <c r="T10" s="16"/>
      <c r="U10" s="16"/>
      <c r="V10" s="16"/>
      <c r="W10" s="16"/>
      <c r="X10" s="16"/>
      <c r="Y10" s="16">
        <v>5.3999999999999999E-2</v>
      </c>
      <c r="Z10" s="16">
        <v>0.19900000000000001</v>
      </c>
      <c r="AA10" s="26">
        <v>0.16800000000000001</v>
      </c>
      <c r="AD10" s="44">
        <f>MEDIAN(B21:B22)</f>
        <v>0.14749999999999999</v>
      </c>
      <c r="AE10" s="44">
        <f t="shared" ref="AE10:AN10" si="5">MEDIAN(C21:C22)</f>
        <v>0.1105</v>
      </c>
      <c r="AF10" s="44">
        <f t="shared" si="5"/>
        <v>0.1095</v>
      </c>
      <c r="AG10" s="44">
        <f t="shared" si="5"/>
        <v>0.1905</v>
      </c>
      <c r="AH10" s="44">
        <f t="shared" si="5"/>
        <v>0.1905</v>
      </c>
      <c r="AI10" s="44">
        <f t="shared" si="5"/>
        <v>0.17949999999999999</v>
      </c>
      <c r="AJ10" s="44">
        <f t="shared" si="5"/>
        <v>0.13250000000000001</v>
      </c>
      <c r="AK10" s="44">
        <f t="shared" si="5"/>
        <v>0.14250000000000002</v>
      </c>
      <c r="AL10" s="44">
        <f t="shared" si="5"/>
        <v>0.14549999999999999</v>
      </c>
      <c r="AM10" s="44">
        <f t="shared" si="5"/>
        <v>0.13950000000000001</v>
      </c>
      <c r="AN10" s="44">
        <f t="shared" si="5"/>
        <v>0.17149999999999999</v>
      </c>
      <c r="AO10" s="44">
        <f>MEDIAN(M21:M22)</f>
        <v>0.16750000000000001</v>
      </c>
    </row>
    <row r="11" spans="1:41" ht="16">
      <c r="A11" s="22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 t="s">
        <v>50</v>
      </c>
      <c r="M11" s="30">
        <f>MEDIAN(M9:M10)</f>
        <v>0.16400000000000001</v>
      </c>
      <c r="N11" s="23"/>
      <c r="O11" s="22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77" t="s">
        <v>137</v>
      </c>
      <c r="AA11" s="30">
        <f>MEDIAN(AA9:AA10)</f>
        <v>0.161</v>
      </c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</row>
    <row r="12" spans="1:41" ht="16">
      <c r="A12" s="22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 t="s">
        <v>49</v>
      </c>
      <c r="M12" s="32">
        <f>STDEV(M9:M10)</f>
        <v>9.8994949366116736E-3</v>
      </c>
      <c r="N12" s="23"/>
      <c r="O12" s="22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31" t="s">
        <v>49</v>
      </c>
      <c r="AA12" s="32">
        <f>STDEV(AA9:AA10)</f>
        <v>9.8994949366116736E-3</v>
      </c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</row>
    <row r="13" spans="1:41" ht="17" thickBot="1">
      <c r="A13" s="22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0.19369848480983504</v>
      </c>
      <c r="N13" s="23"/>
      <c r="O13" s="22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34" t="s">
        <v>44</v>
      </c>
      <c r="AA13" s="35">
        <f>AA11+(3*AA12)</f>
        <v>0.19069848480983503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</row>
    <row r="14" spans="1:41" ht="20">
      <c r="K14" s="14"/>
      <c r="L14" s="14"/>
      <c r="M14" s="14"/>
    </row>
    <row r="15" spans="1:41" ht="15" thickBot="1">
      <c r="A15">
        <v>2</v>
      </c>
      <c r="B15" s="76" t="s">
        <v>19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O15">
        <v>4</v>
      </c>
      <c r="P15" s="76" t="s">
        <v>136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41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  <c r="O16" s="2"/>
      <c r="P16" s="2">
        <v>1</v>
      </c>
      <c r="Q16" s="2">
        <v>2</v>
      </c>
      <c r="R16" s="2">
        <v>3</v>
      </c>
      <c r="S16" s="2">
        <v>4</v>
      </c>
      <c r="T16" s="2">
        <v>5</v>
      </c>
      <c r="U16" s="2">
        <v>6</v>
      </c>
      <c r="V16" s="2">
        <v>7</v>
      </c>
      <c r="W16" s="2">
        <v>8</v>
      </c>
      <c r="X16" s="2">
        <v>9</v>
      </c>
      <c r="Y16" s="2">
        <v>10</v>
      </c>
      <c r="Z16" s="2">
        <v>11</v>
      </c>
      <c r="AA16" s="2">
        <v>12</v>
      </c>
      <c r="AD16" s="73" t="s">
        <v>263</v>
      </c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5"/>
    </row>
    <row r="17" spans="1:41" ht="16">
      <c r="A17" s="2" t="s">
        <v>1</v>
      </c>
      <c r="B17" s="16">
        <v>0.19600000000000001</v>
      </c>
      <c r="C17" s="16">
        <v>0.17299999999999999</v>
      </c>
      <c r="D17" s="16">
        <v>0.10299999999999999</v>
      </c>
      <c r="E17" s="16">
        <v>0.13300000000000001</v>
      </c>
      <c r="F17" s="16">
        <v>0.22600000000000001</v>
      </c>
      <c r="G17" s="16">
        <v>0.11600000000000001</v>
      </c>
      <c r="H17" s="16">
        <v>0.16400000000000001</v>
      </c>
      <c r="I17" s="16">
        <v>0.155</v>
      </c>
      <c r="J17" s="16">
        <v>0.10299999999999999</v>
      </c>
      <c r="K17" s="16">
        <v>0.156</v>
      </c>
      <c r="L17" s="16">
        <v>0.127</v>
      </c>
      <c r="M17" s="16">
        <v>0.16500000000000001</v>
      </c>
      <c r="O17" s="2" t="s">
        <v>1</v>
      </c>
      <c r="P17" s="16">
        <v>0.152</v>
      </c>
      <c r="Q17" s="16">
        <v>0.161</v>
      </c>
      <c r="R17" s="16">
        <v>0.152</v>
      </c>
      <c r="S17" s="16">
        <v>0.152</v>
      </c>
      <c r="T17" s="16">
        <v>0.24299999999999999</v>
      </c>
      <c r="U17" s="16">
        <v>0.112</v>
      </c>
      <c r="V17" s="16">
        <v>0.114</v>
      </c>
      <c r="W17" s="16">
        <v>0.14499999999999999</v>
      </c>
      <c r="X17" s="16">
        <v>0.10100000000000001</v>
      </c>
      <c r="Y17" s="16">
        <v>0.106</v>
      </c>
      <c r="Z17" s="16">
        <v>0.151</v>
      </c>
      <c r="AA17" s="16">
        <v>0.123</v>
      </c>
      <c r="AD17" s="43">
        <f>MEDIAN(P3:P4)</f>
        <v>0.13500000000000001</v>
      </c>
      <c r="AE17" s="43">
        <f t="shared" ref="AE17:AO17" si="6">MEDIAN(Q3:Q4)</f>
        <v>0.18149999999999999</v>
      </c>
      <c r="AF17" s="43">
        <f t="shared" si="6"/>
        <v>0.28800000000000003</v>
      </c>
      <c r="AG17" s="43">
        <f t="shared" si="6"/>
        <v>0.10700000000000001</v>
      </c>
      <c r="AH17" s="43">
        <f t="shared" si="6"/>
        <v>0.22699999999999998</v>
      </c>
      <c r="AI17" s="43">
        <f t="shared" si="6"/>
        <v>0.1605</v>
      </c>
      <c r="AJ17" s="43">
        <f t="shared" si="6"/>
        <v>0.13450000000000001</v>
      </c>
      <c r="AK17" s="43">
        <f t="shared" si="6"/>
        <v>0.17349999999999999</v>
      </c>
      <c r="AL17" s="43">
        <f t="shared" si="6"/>
        <v>0.1525</v>
      </c>
      <c r="AM17" s="43">
        <f t="shared" si="6"/>
        <v>0.13200000000000001</v>
      </c>
      <c r="AN17" s="43">
        <f t="shared" si="6"/>
        <v>0.13999999999999999</v>
      </c>
      <c r="AO17" s="43">
        <f t="shared" si="6"/>
        <v>0.13150000000000001</v>
      </c>
    </row>
    <row r="18" spans="1:41" ht="16">
      <c r="A18" s="2" t="s">
        <v>2</v>
      </c>
      <c r="B18" s="16">
        <v>0.12</v>
      </c>
      <c r="C18" s="16">
        <v>0.16300000000000001</v>
      </c>
      <c r="D18" s="16">
        <v>0.17299999999999999</v>
      </c>
      <c r="E18" s="16">
        <v>0.161</v>
      </c>
      <c r="F18" s="16">
        <v>0.29399999999999998</v>
      </c>
      <c r="G18" s="16">
        <v>0.13500000000000001</v>
      </c>
      <c r="H18" s="16">
        <v>0.19900000000000001</v>
      </c>
      <c r="I18" s="16">
        <v>0.17899999999999999</v>
      </c>
      <c r="J18" s="16">
        <v>0.105</v>
      </c>
      <c r="K18" s="16">
        <v>0.123</v>
      </c>
      <c r="L18" s="16">
        <v>0.124</v>
      </c>
      <c r="M18" s="16">
        <v>0.14799999999999999</v>
      </c>
      <c r="O18" s="2" t="s">
        <v>2</v>
      </c>
      <c r="P18" s="16">
        <v>0.16600000000000001</v>
      </c>
      <c r="Q18" s="16">
        <v>0.17499999999999999</v>
      </c>
      <c r="R18" s="16">
        <v>0.16600000000000001</v>
      </c>
      <c r="S18" s="16">
        <v>0.16600000000000001</v>
      </c>
      <c r="T18" s="16">
        <v>0.26200000000000001</v>
      </c>
      <c r="U18" s="16">
        <v>0.11899999999999999</v>
      </c>
      <c r="V18" s="16">
        <v>0.187</v>
      </c>
      <c r="W18" s="16">
        <v>0.19900000000000001</v>
      </c>
      <c r="X18" s="16">
        <v>0.13300000000000001</v>
      </c>
      <c r="Y18" s="16">
        <v>0.129</v>
      </c>
      <c r="Z18" s="16">
        <v>0.154</v>
      </c>
      <c r="AA18" s="16">
        <v>0.13300000000000001</v>
      </c>
      <c r="AD18" s="43">
        <f>MEDIAN(P5:P6)</f>
        <v>0.16</v>
      </c>
      <c r="AE18" s="43">
        <f t="shared" ref="AE18:AO18" si="7">MEDIAN(Q5:Q6)</f>
        <v>0.17349999999999999</v>
      </c>
      <c r="AF18" s="43">
        <f t="shared" si="7"/>
        <v>0.15150000000000002</v>
      </c>
      <c r="AG18" s="43">
        <f t="shared" si="7"/>
        <v>0.1305</v>
      </c>
      <c r="AH18" s="43">
        <f t="shared" si="7"/>
        <v>0.129</v>
      </c>
      <c r="AI18" s="43">
        <f t="shared" si="7"/>
        <v>0.16749999999999998</v>
      </c>
      <c r="AJ18" s="43">
        <f t="shared" si="7"/>
        <v>0.16749999999999998</v>
      </c>
      <c r="AK18" s="43">
        <f t="shared" si="7"/>
        <v>0.1835</v>
      </c>
      <c r="AL18" s="43">
        <f t="shared" si="7"/>
        <v>0.14400000000000002</v>
      </c>
      <c r="AM18" s="43">
        <f t="shared" si="7"/>
        <v>0.14250000000000002</v>
      </c>
      <c r="AN18" s="43">
        <f t="shared" si="7"/>
        <v>0.14549999999999999</v>
      </c>
      <c r="AO18" s="43">
        <f t="shared" si="7"/>
        <v>0.13950000000000001</v>
      </c>
    </row>
    <row r="19" spans="1:41" ht="17" thickBot="1">
      <c r="A19" s="2" t="s">
        <v>3</v>
      </c>
      <c r="B19" s="16">
        <v>0.10199999999999999</v>
      </c>
      <c r="C19" s="16">
        <v>0.10100000000000001</v>
      </c>
      <c r="D19" s="16">
        <v>0.107</v>
      </c>
      <c r="E19" s="16">
        <v>0.109</v>
      </c>
      <c r="F19" s="16">
        <v>0.16900000000000001</v>
      </c>
      <c r="G19" s="16">
        <v>0.11700000000000001</v>
      </c>
      <c r="H19" s="16">
        <v>0.112</v>
      </c>
      <c r="I19" s="16">
        <v>0.12</v>
      </c>
      <c r="J19" s="16">
        <v>0.107</v>
      </c>
      <c r="K19" s="16">
        <v>0.108</v>
      </c>
      <c r="L19" s="16">
        <v>0.121</v>
      </c>
      <c r="M19" s="16">
        <v>0.123</v>
      </c>
      <c r="O19" s="2" t="s">
        <v>3</v>
      </c>
      <c r="P19" s="16">
        <v>0.16200000000000001</v>
      </c>
      <c r="Q19" s="16">
        <v>0.17399999999999999</v>
      </c>
      <c r="R19" s="16">
        <v>0.123</v>
      </c>
      <c r="S19" s="16">
        <v>0.124</v>
      </c>
      <c r="T19" s="16">
        <v>0.13300000000000001</v>
      </c>
      <c r="U19" s="16">
        <v>0.13900000000000001</v>
      </c>
      <c r="V19" s="16">
        <v>0.15</v>
      </c>
      <c r="W19" s="16">
        <v>0.129</v>
      </c>
      <c r="X19" s="16">
        <v>0.14299999999999999</v>
      </c>
      <c r="Y19" s="16">
        <v>0.12</v>
      </c>
      <c r="Z19" s="16">
        <v>0.13200000000000001</v>
      </c>
      <c r="AA19" s="16">
        <v>0.155</v>
      </c>
      <c r="AD19" s="44">
        <f>MEDIAN(P7:P8)</f>
        <v>0.16799999999999998</v>
      </c>
      <c r="AE19" s="44">
        <f t="shared" ref="AE19:AO19" si="8">MEDIAN(Q7:Q8)</f>
        <v>0.159</v>
      </c>
      <c r="AF19" s="44">
        <f t="shared" si="8"/>
        <v>0.159</v>
      </c>
      <c r="AG19" s="44">
        <f t="shared" si="8"/>
        <v>0.1525</v>
      </c>
      <c r="AH19" s="44">
        <f t="shared" si="8"/>
        <v>0.11549999999999999</v>
      </c>
      <c r="AI19" s="44">
        <f t="shared" si="8"/>
        <v>0.15049999999999999</v>
      </c>
      <c r="AJ19" s="44">
        <f t="shared" si="8"/>
        <v>0.152</v>
      </c>
      <c r="AK19" s="44">
        <f t="shared" si="8"/>
        <v>0.11700000000000001</v>
      </c>
      <c r="AL19" s="44">
        <f t="shared" si="8"/>
        <v>0.11749999999999999</v>
      </c>
      <c r="AM19" s="44">
        <f t="shared" si="8"/>
        <v>0.14900000000000002</v>
      </c>
      <c r="AN19" s="44">
        <f t="shared" si="8"/>
        <v>0.1565</v>
      </c>
      <c r="AO19" s="44">
        <f t="shared" si="8"/>
        <v>0.16299999999999998</v>
      </c>
    </row>
    <row r="20" spans="1:41" ht="16">
      <c r="A20" s="2" t="s">
        <v>4</v>
      </c>
      <c r="B20" s="16">
        <v>0.18099999999999999</v>
      </c>
      <c r="C20" s="16">
        <v>0.18099999999999999</v>
      </c>
      <c r="D20" s="16">
        <v>0.17799999999999999</v>
      </c>
      <c r="E20" s="16">
        <v>0.17699999999999999</v>
      </c>
      <c r="F20" s="16">
        <v>0.188</v>
      </c>
      <c r="G20" s="16">
        <v>0.18099999999999999</v>
      </c>
      <c r="H20" s="16">
        <v>0.184</v>
      </c>
      <c r="I20" s="16">
        <v>0.185</v>
      </c>
      <c r="J20" s="16">
        <v>0.17599999999999999</v>
      </c>
      <c r="K20" s="16">
        <v>0.17199999999999999</v>
      </c>
      <c r="L20" s="16">
        <v>0.16900000000000001</v>
      </c>
      <c r="M20" s="16">
        <v>0.16300000000000001</v>
      </c>
      <c r="O20" s="2" t="s">
        <v>4</v>
      </c>
      <c r="P20" s="16">
        <v>0.14099999999999999</v>
      </c>
      <c r="Q20" s="16">
        <v>1.34</v>
      </c>
      <c r="R20" s="16">
        <v>0.108</v>
      </c>
      <c r="S20" s="16">
        <v>0.121</v>
      </c>
      <c r="T20" s="16">
        <v>0.13400000000000001</v>
      </c>
      <c r="U20" s="16">
        <v>0.122</v>
      </c>
      <c r="V20" s="16">
        <v>0.14399999999999999</v>
      </c>
      <c r="W20" s="16">
        <v>0.14299999999999999</v>
      </c>
      <c r="X20" s="16">
        <v>0.19</v>
      </c>
      <c r="Y20" s="16">
        <v>0.123</v>
      </c>
      <c r="Z20" s="16">
        <v>0.16700000000000001</v>
      </c>
      <c r="AA20" s="16">
        <v>0.14299999999999999</v>
      </c>
    </row>
    <row r="21" spans="1:41" ht="17" thickBot="1">
      <c r="A21" s="2" t="s">
        <v>5</v>
      </c>
      <c r="B21" s="16">
        <v>0.182</v>
      </c>
      <c r="C21" s="16">
        <v>0.109</v>
      </c>
      <c r="D21" s="16">
        <v>0.10299999999999999</v>
      </c>
      <c r="E21" s="16">
        <v>0.19</v>
      </c>
      <c r="F21" s="16">
        <v>0.189</v>
      </c>
      <c r="G21" s="16">
        <v>0.19</v>
      </c>
      <c r="H21" s="16">
        <v>0.113</v>
      </c>
      <c r="I21" s="16">
        <v>0.13200000000000001</v>
      </c>
      <c r="J21" s="16">
        <v>0.14199999999999999</v>
      </c>
      <c r="K21" s="16">
        <v>0.13400000000000001</v>
      </c>
      <c r="L21" s="16">
        <v>0.16200000000000001</v>
      </c>
      <c r="M21" s="16">
        <v>0.14000000000000001</v>
      </c>
      <c r="O21" s="2" t="s">
        <v>5</v>
      </c>
      <c r="P21" s="16">
        <v>0.12</v>
      </c>
      <c r="Q21" s="16">
        <v>0.14899999999999999</v>
      </c>
      <c r="R21" s="16">
        <v>0.17199999999999999</v>
      </c>
      <c r="S21" s="16">
        <v>0.16900000000000001</v>
      </c>
      <c r="T21" s="16">
        <v>0.154</v>
      </c>
      <c r="U21" s="16">
        <v>0.127</v>
      </c>
      <c r="V21" s="16">
        <v>0.13600000000000001</v>
      </c>
      <c r="W21" s="16">
        <v>0.106</v>
      </c>
      <c r="X21" s="16">
        <v>0.17799999999999999</v>
      </c>
      <c r="Y21" s="16">
        <v>0.13</v>
      </c>
      <c r="Z21" s="16">
        <v>0.16900000000000001</v>
      </c>
      <c r="AA21" s="16">
        <v>0.14000000000000001</v>
      </c>
    </row>
    <row r="22" spans="1:41" ht="16">
      <c r="A22" s="2" t="s">
        <v>6</v>
      </c>
      <c r="B22" s="16">
        <v>0.113</v>
      </c>
      <c r="C22" s="16">
        <v>0.112</v>
      </c>
      <c r="D22" s="16">
        <v>0.11600000000000001</v>
      </c>
      <c r="E22" s="16">
        <v>0.191</v>
      </c>
      <c r="F22" s="16">
        <v>0.192</v>
      </c>
      <c r="G22" s="16">
        <v>0.16900000000000001</v>
      </c>
      <c r="H22" s="16">
        <v>0.152</v>
      </c>
      <c r="I22" s="16">
        <v>0.153</v>
      </c>
      <c r="J22" s="16">
        <v>0.14899999999999999</v>
      </c>
      <c r="K22" s="16">
        <v>0.14499999999999999</v>
      </c>
      <c r="L22" s="16">
        <v>0.18099999999999999</v>
      </c>
      <c r="M22" s="16">
        <v>0.19500000000000001</v>
      </c>
      <c r="O22" s="2" t="s">
        <v>6</v>
      </c>
      <c r="P22" s="16">
        <v>0.14299999999999999</v>
      </c>
      <c r="Q22" s="16">
        <v>0.112</v>
      </c>
      <c r="R22" s="16">
        <v>0.16500000000000001</v>
      </c>
      <c r="S22" s="16">
        <v>0.187</v>
      </c>
      <c r="T22" s="16">
        <v>0.14499999999999999</v>
      </c>
      <c r="U22" s="16">
        <v>0.17199999999999999</v>
      </c>
      <c r="V22" s="16">
        <v>0.17499999999999999</v>
      </c>
      <c r="W22" s="16">
        <v>0.11</v>
      </c>
      <c r="X22" s="16">
        <v>0.16500000000000001</v>
      </c>
      <c r="Y22" s="16">
        <v>0.16500000000000001</v>
      </c>
      <c r="Z22" s="16">
        <v>0.155</v>
      </c>
      <c r="AA22" s="16">
        <v>0.122</v>
      </c>
      <c r="AD22" s="73" t="s">
        <v>182</v>
      </c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5"/>
    </row>
    <row r="23" spans="1:41" ht="16">
      <c r="A23" s="2" t="s">
        <v>7</v>
      </c>
      <c r="B23" s="16"/>
      <c r="C23" s="16"/>
      <c r="D23" s="16"/>
      <c r="E23" s="16"/>
      <c r="F23" s="16"/>
      <c r="G23" s="16"/>
      <c r="H23" s="16"/>
      <c r="I23" s="16"/>
      <c r="J23" s="16"/>
      <c r="K23" s="16">
        <v>4.2000000000000003E-2</v>
      </c>
      <c r="L23" s="16">
        <v>0.29599999999999999</v>
      </c>
      <c r="M23" s="26">
        <v>0.14499999999999999</v>
      </c>
      <c r="O23" s="2" t="s">
        <v>7</v>
      </c>
      <c r="P23" s="16"/>
      <c r="Q23" s="16"/>
      <c r="R23" s="16"/>
      <c r="S23" s="16"/>
      <c r="T23" s="16"/>
      <c r="U23" s="16"/>
      <c r="V23" s="16"/>
      <c r="W23" s="16"/>
      <c r="X23" s="16"/>
      <c r="Y23" s="16">
        <v>4.2000000000000003E-2</v>
      </c>
      <c r="Z23" s="16">
        <v>0.19600000000000001</v>
      </c>
      <c r="AA23" s="26">
        <v>0.16500000000000001</v>
      </c>
      <c r="AD23" s="43">
        <f>MEDIAN(P17:P18)</f>
        <v>0.159</v>
      </c>
      <c r="AE23" s="43">
        <f t="shared" ref="AE23:AN23" si="9">MEDIAN(Q17:Q18)</f>
        <v>0.16799999999999998</v>
      </c>
      <c r="AF23" s="43">
        <f t="shared" si="9"/>
        <v>0.159</v>
      </c>
      <c r="AG23" s="43">
        <f t="shared" si="9"/>
        <v>0.159</v>
      </c>
      <c r="AH23" s="43">
        <f t="shared" si="9"/>
        <v>0.2525</v>
      </c>
      <c r="AI23" s="43">
        <f t="shared" si="9"/>
        <v>0.11549999999999999</v>
      </c>
      <c r="AJ23" s="43">
        <f t="shared" si="9"/>
        <v>0.15049999999999999</v>
      </c>
      <c r="AK23" s="43">
        <f t="shared" si="9"/>
        <v>0.17199999999999999</v>
      </c>
      <c r="AL23" s="43">
        <f t="shared" si="9"/>
        <v>0.11700000000000001</v>
      </c>
      <c r="AM23" s="43">
        <f t="shared" si="9"/>
        <v>0.11749999999999999</v>
      </c>
      <c r="AN23" s="43">
        <f t="shared" si="9"/>
        <v>0.1525</v>
      </c>
      <c r="AO23" s="43">
        <f>MEDIAN(AA17:AA18)</f>
        <v>0.128</v>
      </c>
    </row>
    <row r="24" spans="1:41" ht="17" thickBot="1">
      <c r="A24" s="2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>
        <v>4.1000000000000002E-2</v>
      </c>
      <c r="L24" s="16">
        <v>0.27100000000000002</v>
      </c>
      <c r="M24" s="26">
        <v>0.16600000000000001</v>
      </c>
      <c r="O24" s="2" t="s">
        <v>8</v>
      </c>
      <c r="P24" s="16"/>
      <c r="Q24" s="16"/>
      <c r="R24" s="16"/>
      <c r="S24" s="16"/>
      <c r="T24" s="16"/>
      <c r="U24" s="16"/>
      <c r="V24" s="16"/>
      <c r="W24" s="16"/>
      <c r="X24" s="16"/>
      <c r="Y24" s="16">
        <v>5.2999999999999999E-2</v>
      </c>
      <c r="Z24" s="16">
        <v>0.20799999999999999</v>
      </c>
      <c r="AA24" s="26">
        <v>0.14399999999999999</v>
      </c>
      <c r="AD24" s="43">
        <f>MEDIAN(P19:P20)</f>
        <v>0.1515</v>
      </c>
      <c r="AE24" s="43">
        <f t="shared" ref="AE24:AN24" si="10">MEDIAN(Q19:Q20)</f>
        <v>0.75700000000000012</v>
      </c>
      <c r="AF24" s="43">
        <f t="shared" si="10"/>
        <v>0.11549999999999999</v>
      </c>
      <c r="AG24" s="43">
        <f t="shared" si="10"/>
        <v>0.1225</v>
      </c>
      <c r="AH24" s="43">
        <f t="shared" si="10"/>
        <v>0.13350000000000001</v>
      </c>
      <c r="AI24" s="43">
        <f t="shared" si="10"/>
        <v>0.1305</v>
      </c>
      <c r="AJ24" s="43">
        <f t="shared" si="10"/>
        <v>0.14699999999999999</v>
      </c>
      <c r="AK24" s="43">
        <f t="shared" si="10"/>
        <v>0.13600000000000001</v>
      </c>
      <c r="AL24" s="43">
        <f t="shared" si="10"/>
        <v>0.16649999999999998</v>
      </c>
      <c r="AM24" s="43">
        <f t="shared" si="10"/>
        <v>0.1215</v>
      </c>
      <c r="AN24" s="43">
        <f t="shared" si="10"/>
        <v>0.14950000000000002</v>
      </c>
      <c r="AO24" s="43">
        <f>MEDIAN(AA19:AA20)</f>
        <v>0.14899999999999999</v>
      </c>
    </row>
    <row r="25" spans="1:41" ht="16" thickBot="1">
      <c r="L25" s="29" t="s">
        <v>50</v>
      </c>
      <c r="M25" s="30">
        <f>MEDIAN(M23:M24)</f>
        <v>0.1555</v>
      </c>
      <c r="Z25" s="77" t="s">
        <v>137</v>
      </c>
      <c r="AA25" s="30">
        <f>MEDIAN(AA23:AA24)</f>
        <v>0.1545</v>
      </c>
      <c r="AD25" s="44">
        <f>MEDIAN(P21:P22)</f>
        <v>0.13150000000000001</v>
      </c>
      <c r="AE25" s="44">
        <f t="shared" ref="AE25:AN25" si="11">MEDIAN(Q21:Q22)</f>
        <v>0.1305</v>
      </c>
      <c r="AF25" s="44">
        <f t="shared" si="11"/>
        <v>0.16849999999999998</v>
      </c>
      <c r="AG25" s="44">
        <f t="shared" si="11"/>
        <v>0.17799999999999999</v>
      </c>
      <c r="AH25" s="44">
        <f t="shared" si="11"/>
        <v>0.14949999999999999</v>
      </c>
      <c r="AI25" s="44">
        <f t="shared" si="11"/>
        <v>0.14949999999999999</v>
      </c>
      <c r="AJ25" s="44">
        <f t="shared" si="11"/>
        <v>0.1555</v>
      </c>
      <c r="AK25" s="44">
        <f t="shared" si="11"/>
        <v>0.108</v>
      </c>
      <c r="AL25" s="44">
        <f t="shared" si="11"/>
        <v>0.17149999999999999</v>
      </c>
      <c r="AM25" s="44">
        <f t="shared" si="11"/>
        <v>0.14750000000000002</v>
      </c>
      <c r="AN25" s="44">
        <f t="shared" si="11"/>
        <v>0.16200000000000001</v>
      </c>
      <c r="AO25" s="44">
        <f>MEDIAN(AA21:AA22)</f>
        <v>0.13100000000000001</v>
      </c>
    </row>
    <row r="26" spans="1:41" ht="15">
      <c r="L26" s="31" t="s">
        <v>49</v>
      </c>
      <c r="M26" s="32">
        <f>STDEV(M23:M24)</f>
        <v>1.4849242404917511E-2</v>
      </c>
      <c r="Z26" s="31" t="s">
        <v>49</v>
      </c>
      <c r="AA26" s="32">
        <f>STDEV(AA23:AA24)</f>
        <v>1.4849242404917511E-2</v>
      </c>
    </row>
    <row r="27" spans="1:41" ht="16" thickBot="1">
      <c r="A27" s="47" t="s">
        <v>59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0.20004772721475253</v>
      </c>
      <c r="Z27" s="34" t="s">
        <v>44</v>
      </c>
      <c r="AA27" s="35">
        <f>AA25+(3*AA26)</f>
        <v>0.19904772721475253</v>
      </c>
    </row>
    <row r="29" spans="1:41">
      <c r="A29" s="15"/>
      <c r="B29" s="15">
        <v>1</v>
      </c>
      <c r="C29" s="15">
        <v>2</v>
      </c>
      <c r="D29" s="15">
        <v>3</v>
      </c>
      <c r="E29" s="15">
        <v>4</v>
      </c>
      <c r="F29" s="15">
        <v>5</v>
      </c>
      <c r="G29" s="15">
        <v>6</v>
      </c>
      <c r="H29" s="15">
        <v>7</v>
      </c>
      <c r="I29" s="15">
        <v>8</v>
      </c>
      <c r="J29" s="15">
        <v>9</v>
      </c>
      <c r="K29" s="15">
        <v>10</v>
      </c>
      <c r="L29" s="15">
        <v>11</v>
      </c>
      <c r="M29" s="15">
        <v>12</v>
      </c>
      <c r="P29">
        <v>650</v>
      </c>
    </row>
    <row r="30" spans="1:41">
      <c r="A30" s="15" t="s">
        <v>1</v>
      </c>
      <c r="B30" s="15">
        <v>1</v>
      </c>
      <c r="C30" s="15">
        <v>2</v>
      </c>
      <c r="D30" s="15">
        <v>3</v>
      </c>
      <c r="E30" s="15">
        <v>4</v>
      </c>
      <c r="F30" s="15">
        <v>5</v>
      </c>
      <c r="G30" s="15">
        <v>6</v>
      </c>
      <c r="H30" s="15">
        <v>7</v>
      </c>
      <c r="I30" s="15">
        <v>8</v>
      </c>
      <c r="J30" s="15">
        <v>9</v>
      </c>
      <c r="K30" s="15">
        <v>10</v>
      </c>
      <c r="L30" s="15">
        <v>11</v>
      </c>
      <c r="M30" s="15">
        <v>12</v>
      </c>
      <c r="P30" t="s">
        <v>21</v>
      </c>
    </row>
    <row r="31" spans="1:41">
      <c r="A31" s="15" t="s">
        <v>2</v>
      </c>
      <c r="B31" s="15">
        <v>1</v>
      </c>
      <c r="C31" s="15">
        <v>2</v>
      </c>
      <c r="D31" s="15">
        <v>3</v>
      </c>
      <c r="E31" s="15">
        <v>4</v>
      </c>
      <c r="F31" s="15">
        <v>5</v>
      </c>
      <c r="G31" s="15">
        <v>6</v>
      </c>
      <c r="H31" s="15">
        <v>7</v>
      </c>
      <c r="I31" s="15">
        <v>8</v>
      </c>
      <c r="J31" s="15">
        <v>9</v>
      </c>
      <c r="K31" s="15">
        <v>10</v>
      </c>
      <c r="L31" s="15">
        <v>11</v>
      </c>
      <c r="M31" s="15">
        <v>12</v>
      </c>
    </row>
    <row r="32" spans="1:41">
      <c r="A32" s="15" t="s">
        <v>3</v>
      </c>
      <c r="B32" s="15">
        <v>13</v>
      </c>
      <c r="C32" s="15">
        <v>14</v>
      </c>
      <c r="D32" s="15">
        <v>15</v>
      </c>
      <c r="E32" s="15">
        <v>16</v>
      </c>
      <c r="F32" s="15">
        <v>17</v>
      </c>
      <c r="G32" s="15">
        <v>18</v>
      </c>
      <c r="H32" s="15">
        <v>19</v>
      </c>
      <c r="I32" s="15">
        <v>20</v>
      </c>
      <c r="J32" s="15">
        <v>21</v>
      </c>
      <c r="K32" s="15">
        <v>22</v>
      </c>
      <c r="L32" s="15">
        <v>23</v>
      </c>
      <c r="M32" s="15">
        <v>24</v>
      </c>
    </row>
    <row r="33" spans="1:13">
      <c r="A33" s="15" t="s">
        <v>4</v>
      </c>
      <c r="B33" s="15">
        <v>13</v>
      </c>
      <c r="C33" s="15">
        <v>14</v>
      </c>
      <c r="D33" s="15">
        <v>15</v>
      </c>
      <c r="E33" s="15">
        <v>16</v>
      </c>
      <c r="F33" s="15">
        <v>17</v>
      </c>
      <c r="G33" s="15">
        <v>18</v>
      </c>
      <c r="H33" s="15">
        <v>19</v>
      </c>
      <c r="I33" s="15">
        <v>20</v>
      </c>
      <c r="J33" s="15">
        <v>21</v>
      </c>
      <c r="K33" s="15">
        <v>22</v>
      </c>
      <c r="L33" s="15">
        <v>23</v>
      </c>
      <c r="M33" s="15">
        <v>24</v>
      </c>
    </row>
    <row r="34" spans="1:13">
      <c r="A34" s="15" t="s">
        <v>5</v>
      </c>
      <c r="B34" s="15">
        <v>25</v>
      </c>
      <c r="C34" s="15">
        <v>26</v>
      </c>
      <c r="D34" s="15">
        <v>27</v>
      </c>
      <c r="E34" s="15">
        <v>28</v>
      </c>
      <c r="F34" s="15">
        <v>29</v>
      </c>
      <c r="G34" s="15">
        <v>30</v>
      </c>
      <c r="H34" s="15">
        <v>31</v>
      </c>
      <c r="I34" s="15">
        <v>32</v>
      </c>
      <c r="J34" s="15">
        <v>33</v>
      </c>
      <c r="K34" s="15">
        <v>34</v>
      </c>
      <c r="L34" s="15">
        <v>35</v>
      </c>
      <c r="M34" s="15"/>
    </row>
    <row r="35" spans="1:13">
      <c r="A35" s="15" t="s">
        <v>6</v>
      </c>
      <c r="B35" s="15">
        <v>25</v>
      </c>
      <c r="C35" s="15">
        <v>26</v>
      </c>
      <c r="D35" s="15">
        <v>27</v>
      </c>
      <c r="E35" s="15">
        <v>28</v>
      </c>
      <c r="F35" s="15">
        <v>29</v>
      </c>
      <c r="G35" s="15">
        <v>30</v>
      </c>
      <c r="H35" s="15">
        <v>31</v>
      </c>
      <c r="I35" s="15">
        <v>32</v>
      </c>
      <c r="J35" s="15">
        <v>33</v>
      </c>
      <c r="K35" s="15">
        <v>34</v>
      </c>
      <c r="L35" s="15">
        <v>35</v>
      </c>
      <c r="M35" s="15"/>
    </row>
    <row r="36" spans="1:13">
      <c r="A36" s="15" t="s">
        <v>7</v>
      </c>
      <c r="B36" s="15"/>
      <c r="C36" s="15"/>
      <c r="D36" s="15"/>
      <c r="E36" s="15"/>
      <c r="F36" s="15"/>
      <c r="G36" s="15"/>
      <c r="H36" s="15"/>
      <c r="I36" s="15"/>
      <c r="J36" s="15"/>
      <c r="K36" s="15" t="s">
        <v>60</v>
      </c>
      <c r="L36" s="15" t="s">
        <v>61</v>
      </c>
      <c r="M36" s="15" t="s">
        <v>62</v>
      </c>
    </row>
    <row r="37" spans="1:13">
      <c r="A37" s="15" t="s">
        <v>8</v>
      </c>
      <c r="B37" s="15"/>
      <c r="C37" s="15"/>
      <c r="D37" s="15"/>
      <c r="E37" s="15"/>
      <c r="F37" s="15"/>
      <c r="G37" s="15"/>
      <c r="H37" s="15"/>
      <c r="I37" s="15"/>
      <c r="J37" s="15"/>
      <c r="K37" s="15" t="s">
        <v>60</v>
      </c>
      <c r="L37" s="15" t="s">
        <v>61</v>
      </c>
      <c r="M37" s="15" t="s">
        <v>62</v>
      </c>
    </row>
  </sheetData>
  <mergeCells count="8">
    <mergeCell ref="AD16:AO16"/>
    <mergeCell ref="AD22:AO22"/>
    <mergeCell ref="B1:M1"/>
    <mergeCell ref="P1:AA1"/>
    <mergeCell ref="AD1:AO1"/>
    <mergeCell ref="AD7:AO7"/>
    <mergeCell ref="B15:M15"/>
    <mergeCell ref="P15:AA15"/>
  </mergeCells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I27" sqref="I27"/>
    </sheetView>
  </sheetViews>
  <sheetFormatPr baseColWidth="10" defaultColWidth="8.83203125" defaultRowHeight="14" x14ac:dyDescent="0"/>
  <sheetData>
    <row r="1" spans="1:27">
      <c r="B1" s="76" t="s">
        <v>270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U1" t="s">
        <v>137</v>
      </c>
    </row>
    <row r="2" spans="1:27" ht="16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2">
        <v>9</v>
      </c>
      <c r="K2" s="2">
        <v>10</v>
      </c>
      <c r="L2" s="2">
        <v>11</v>
      </c>
      <c r="M2" s="2">
        <v>12</v>
      </c>
    </row>
    <row r="3" spans="1:27" ht="16">
      <c r="A3" s="2" t="s">
        <v>1</v>
      </c>
      <c r="B3" s="16">
        <v>0.14899999999999999</v>
      </c>
      <c r="C3" s="16">
        <v>0.153</v>
      </c>
      <c r="D3" s="16">
        <v>0.123</v>
      </c>
      <c r="E3" s="16">
        <v>0.11899999999999999</v>
      </c>
      <c r="F3" s="16">
        <v>0.13800000000000001</v>
      </c>
      <c r="G3" s="16">
        <v>0.106</v>
      </c>
      <c r="H3" s="16">
        <v>0.156</v>
      </c>
      <c r="I3" s="16">
        <v>0.13700000000000001</v>
      </c>
      <c r="J3" s="16">
        <v>0.16200000000000001</v>
      </c>
      <c r="K3" s="16">
        <v>0.128</v>
      </c>
      <c r="L3" s="16">
        <v>0.13300000000000001</v>
      </c>
      <c r="M3" s="16">
        <v>0.13300000000000001</v>
      </c>
      <c r="P3" s="24">
        <f>MEDIAN(B3:B4)</f>
        <v>0.14499999999999999</v>
      </c>
      <c r="Q3" s="24">
        <f>MEDIAN(C3:C4)</f>
        <v>0.14949999999999999</v>
      </c>
      <c r="R3" s="24">
        <f>MEDIAN(D3:D4)</f>
        <v>0.13300000000000001</v>
      </c>
      <c r="S3" s="24">
        <f>MEDIAN(E3:E4)</f>
        <v>0.1205</v>
      </c>
      <c r="T3" s="24">
        <f>MEDIAN(F3:F4)</f>
        <v>0.13550000000000001</v>
      </c>
      <c r="U3" s="24">
        <f t="shared" ref="U3:Y3" si="0">MEDIAN(G3:G4)</f>
        <v>0.1225</v>
      </c>
      <c r="V3" s="24">
        <f t="shared" si="0"/>
        <v>0.13950000000000001</v>
      </c>
      <c r="W3" s="24">
        <f t="shared" si="0"/>
        <v>0.13200000000000001</v>
      </c>
      <c r="X3" s="24">
        <f t="shared" si="0"/>
        <v>0.1605</v>
      </c>
      <c r="Y3" s="24">
        <f t="shared" si="0"/>
        <v>0.14050000000000001</v>
      </c>
      <c r="Z3" s="24">
        <f>MEDIAN(L3:L4)</f>
        <v>0.14300000000000002</v>
      </c>
      <c r="AA3" s="24">
        <f>MEDIAN(M3:M4)</f>
        <v>0.13700000000000001</v>
      </c>
    </row>
    <row r="4" spans="1:27" ht="16">
      <c r="A4" s="2" t="s">
        <v>2</v>
      </c>
      <c r="B4" s="16">
        <v>0.14099999999999999</v>
      </c>
      <c r="C4" s="16">
        <v>0.14599999999999999</v>
      </c>
      <c r="D4" s="16">
        <v>0.14299999999999999</v>
      </c>
      <c r="E4" s="16">
        <v>0.122</v>
      </c>
      <c r="F4" s="16">
        <v>0.13300000000000001</v>
      </c>
      <c r="G4" s="16">
        <v>0.13900000000000001</v>
      </c>
      <c r="H4" s="16">
        <v>0.123</v>
      </c>
      <c r="I4" s="16">
        <v>0.127</v>
      </c>
      <c r="J4" s="16">
        <v>0.159</v>
      </c>
      <c r="K4" s="16">
        <v>0.153</v>
      </c>
      <c r="L4" s="16">
        <v>0.153</v>
      </c>
      <c r="M4" s="16">
        <v>0.14099999999999999</v>
      </c>
      <c r="P4" s="24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 ht="16">
      <c r="A5" s="2" t="s">
        <v>3</v>
      </c>
      <c r="B5" s="16">
        <v>0.152</v>
      </c>
      <c r="C5" s="16">
        <v>0.151</v>
      </c>
      <c r="D5" s="16">
        <v>0.13100000000000001</v>
      </c>
      <c r="E5" s="16">
        <v>0.152</v>
      </c>
      <c r="F5" s="16">
        <v>0.13700000000000001</v>
      </c>
      <c r="G5" s="16">
        <v>0.16200000000000001</v>
      </c>
      <c r="H5" s="16">
        <v>0.16600000000000001</v>
      </c>
      <c r="I5" s="16">
        <v>0.122</v>
      </c>
      <c r="J5" s="16"/>
      <c r="K5" s="16"/>
      <c r="L5" s="16"/>
      <c r="M5" s="16"/>
      <c r="P5" s="24">
        <f>MEDIAN(B5:B6)</f>
        <v>0.14250000000000002</v>
      </c>
      <c r="Q5" s="24">
        <f t="shared" ref="Q5:V5" si="1">MEDIAN(C5:C6)</f>
        <v>0.14100000000000001</v>
      </c>
      <c r="R5" s="24">
        <f t="shared" si="1"/>
        <v>0.129</v>
      </c>
      <c r="S5" s="24">
        <f t="shared" si="1"/>
        <v>0.14400000000000002</v>
      </c>
      <c r="T5" s="24">
        <f>MEDIAN(F5:F6)</f>
        <v>0.14200000000000002</v>
      </c>
      <c r="U5" s="24">
        <f t="shared" si="1"/>
        <v>0.14750000000000002</v>
      </c>
      <c r="V5" s="24">
        <f t="shared" si="1"/>
        <v>0.14900000000000002</v>
      </c>
      <c r="W5" s="24">
        <f>MEDIAN(I5:I6)</f>
        <v>0.12</v>
      </c>
      <c r="X5" s="24"/>
      <c r="Y5" s="24"/>
      <c r="Z5" s="15"/>
      <c r="AA5" s="15"/>
    </row>
    <row r="6" spans="1:27" ht="16">
      <c r="A6" s="2" t="s">
        <v>4</v>
      </c>
      <c r="B6" s="16">
        <v>0.13300000000000001</v>
      </c>
      <c r="C6" s="16">
        <v>0.13100000000000001</v>
      </c>
      <c r="D6" s="16">
        <v>0.127</v>
      </c>
      <c r="E6" s="16">
        <v>0.13600000000000001</v>
      </c>
      <c r="F6" s="16">
        <v>0.14699999999999999</v>
      </c>
      <c r="G6" s="16">
        <v>0.13300000000000001</v>
      </c>
      <c r="H6" s="16">
        <v>0.13200000000000001</v>
      </c>
      <c r="I6" s="16">
        <v>0.11799999999999999</v>
      </c>
      <c r="J6" s="16"/>
      <c r="K6" s="16"/>
      <c r="L6" s="16"/>
      <c r="M6" s="16"/>
      <c r="P6" s="24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16">
      <c r="A7" s="2" t="s">
        <v>5</v>
      </c>
      <c r="B7" s="16">
        <v>0.159</v>
      </c>
      <c r="C7" s="16">
        <v>0.13300000000000001</v>
      </c>
      <c r="D7" s="16">
        <v>0.123</v>
      </c>
      <c r="E7" s="16">
        <v>0.157</v>
      </c>
      <c r="F7" s="16">
        <v>0.14099999999999999</v>
      </c>
      <c r="G7" s="16">
        <v>0.16700000000000001</v>
      </c>
      <c r="H7" s="16">
        <v>0.127</v>
      </c>
      <c r="I7" s="16">
        <v>0.13600000000000001</v>
      </c>
      <c r="J7" s="16">
        <v>0.10199999999999999</v>
      </c>
      <c r="K7" s="16">
        <v>0.159</v>
      </c>
      <c r="L7" s="16">
        <v>0.127</v>
      </c>
      <c r="M7" s="16">
        <v>0.122</v>
      </c>
      <c r="P7" s="24">
        <f>MEDIAN(B7:B8)</f>
        <v>0.15</v>
      </c>
      <c r="Q7" s="24">
        <f t="shared" ref="Q7:AA7" si="2">MEDIAN(C7:C8)</f>
        <v>0.14550000000000002</v>
      </c>
      <c r="R7" s="24">
        <f t="shared" si="2"/>
        <v>0.11249999999999999</v>
      </c>
      <c r="S7" s="24">
        <f>MEDIAN(E7:E8)</f>
        <v>0.14949999999999999</v>
      </c>
      <c r="T7" s="24">
        <f t="shared" si="2"/>
        <v>0.14849999999999999</v>
      </c>
      <c r="U7" s="24">
        <f t="shared" si="2"/>
        <v>0.14450000000000002</v>
      </c>
      <c r="V7" s="24">
        <f t="shared" si="2"/>
        <v>0.125</v>
      </c>
      <c r="W7" s="24">
        <f>MEDIAN(I7:I8)</f>
        <v>0.13650000000000001</v>
      </c>
      <c r="X7" s="24">
        <f t="shared" si="2"/>
        <v>0.11049999999999999</v>
      </c>
      <c r="Y7" s="24">
        <f>MEDIAN(K7:K8)</f>
        <v>0.14850000000000002</v>
      </c>
      <c r="Z7" s="24">
        <f t="shared" si="2"/>
        <v>0.11649999999999999</v>
      </c>
      <c r="AA7" s="24">
        <f t="shared" si="2"/>
        <v>0.13900000000000001</v>
      </c>
    </row>
    <row r="8" spans="1:27" ht="16">
      <c r="A8" s="2" t="s">
        <v>6</v>
      </c>
      <c r="B8" s="16">
        <v>0.14099999999999999</v>
      </c>
      <c r="C8" s="16">
        <v>0.158</v>
      </c>
      <c r="D8" s="16">
        <v>0.10199999999999999</v>
      </c>
      <c r="E8" s="16">
        <v>0.14199999999999999</v>
      </c>
      <c r="F8" s="16">
        <v>0.156</v>
      </c>
      <c r="G8" s="16">
        <v>0.122</v>
      </c>
      <c r="H8" s="16">
        <v>0.123</v>
      </c>
      <c r="I8" s="16">
        <v>0.13700000000000001</v>
      </c>
      <c r="J8" s="16">
        <v>0.11899999999999999</v>
      </c>
      <c r="K8" s="16">
        <v>0.13800000000000001</v>
      </c>
      <c r="L8" s="16">
        <v>0.106</v>
      </c>
      <c r="M8" s="16">
        <v>0.156</v>
      </c>
      <c r="P8" s="24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ht="16">
      <c r="A9" s="2" t="s">
        <v>7</v>
      </c>
      <c r="B9" s="16">
        <v>0.156</v>
      </c>
      <c r="C9" s="16">
        <v>0.13100000000000001</v>
      </c>
      <c r="D9" s="16">
        <v>0.127</v>
      </c>
      <c r="E9" s="16">
        <v>0.14599999999999999</v>
      </c>
      <c r="F9" s="16">
        <v>0.14299999999999999</v>
      </c>
      <c r="G9" s="16">
        <v>0.127</v>
      </c>
      <c r="H9" s="16">
        <v>0.14599999999999999</v>
      </c>
      <c r="I9" s="16">
        <v>0.14000000000000001</v>
      </c>
      <c r="J9" s="16"/>
      <c r="K9" s="16">
        <v>3.2000000000000001E-2</v>
      </c>
      <c r="L9" s="16">
        <v>0.23599999999999999</v>
      </c>
      <c r="M9" s="26">
        <v>0.13700000000000001</v>
      </c>
      <c r="P9" s="24">
        <f>MEDIAN(B9:B10)</f>
        <v>0.14949999999999999</v>
      </c>
      <c r="Q9" s="24">
        <f>MEDIAN(C9:C10)</f>
        <v>0.14650000000000002</v>
      </c>
      <c r="R9" s="24">
        <f t="shared" ref="R9:W9" si="3">MEDIAN(D9:D10)</f>
        <v>0.13950000000000001</v>
      </c>
      <c r="S9" s="24">
        <f t="shared" si="3"/>
        <v>0.1565</v>
      </c>
      <c r="T9" s="24">
        <f t="shared" si="3"/>
        <v>0.14050000000000001</v>
      </c>
      <c r="U9" s="24">
        <f t="shared" si="3"/>
        <v>0.13500000000000001</v>
      </c>
      <c r="V9" s="24">
        <f t="shared" si="3"/>
        <v>0.15</v>
      </c>
      <c r="W9" s="24">
        <f t="shared" si="3"/>
        <v>0.156</v>
      </c>
      <c r="X9" s="15"/>
      <c r="Y9" s="15"/>
      <c r="Z9" s="15"/>
      <c r="AA9" s="15"/>
    </row>
    <row r="10" spans="1:27" ht="17" thickBot="1">
      <c r="A10" s="2" t="s">
        <v>8</v>
      </c>
      <c r="B10" s="16">
        <v>0.14299999999999999</v>
      </c>
      <c r="C10" s="16">
        <v>0.16200000000000001</v>
      </c>
      <c r="D10" s="16">
        <v>0.152</v>
      </c>
      <c r="E10" s="16">
        <v>0.16700000000000001</v>
      </c>
      <c r="F10" s="16">
        <v>0.13800000000000001</v>
      </c>
      <c r="G10" s="16">
        <v>0.14299999999999999</v>
      </c>
      <c r="H10" s="16">
        <v>0.154</v>
      </c>
      <c r="I10" s="16">
        <v>0.17199999999999999</v>
      </c>
      <c r="J10" s="16"/>
      <c r="K10" s="16">
        <v>3.4000000000000002E-2</v>
      </c>
      <c r="L10" s="16">
        <v>0.221</v>
      </c>
      <c r="M10" s="26">
        <v>0.14599999999999999</v>
      </c>
      <c r="P10" s="1"/>
    </row>
    <row r="11" spans="1:27" ht="16">
      <c r="A11" s="2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9"/>
      <c r="M11" s="30">
        <f>MEDIAN(M9:M10)</f>
        <v>0.14150000000000001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ht="16">
      <c r="A12" s="25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31"/>
      <c r="M12" s="32">
        <f>STDEV(M9:M10)</f>
        <v>6.3639610306789138E-3</v>
      </c>
    </row>
    <row r="13" spans="1:27" ht="17" thickBot="1">
      <c r="A13" s="25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34" t="s">
        <v>44</v>
      </c>
      <c r="M13" s="35">
        <f>M11+(3*M12)</f>
        <v>0.16059188309203676</v>
      </c>
    </row>
    <row r="14" spans="1:27" ht="20">
      <c r="K14" s="14"/>
      <c r="L14" s="14"/>
      <c r="M14" s="14"/>
    </row>
    <row r="15" spans="1:27">
      <c r="B15" s="76" t="s">
        <v>139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27" ht="16">
      <c r="A16" s="2"/>
      <c r="B16" s="2">
        <v>1</v>
      </c>
      <c r="C16" s="2">
        <v>2</v>
      </c>
      <c r="D16" s="2">
        <v>3</v>
      </c>
      <c r="E16" s="2">
        <v>4</v>
      </c>
      <c r="F16" s="2">
        <v>5</v>
      </c>
      <c r="G16" s="2">
        <v>6</v>
      </c>
      <c r="H16" s="2">
        <v>7</v>
      </c>
      <c r="I16" s="2">
        <v>8</v>
      </c>
      <c r="J16" s="2">
        <v>9</v>
      </c>
      <c r="K16" s="2">
        <v>10</v>
      </c>
      <c r="L16" s="2">
        <v>11</v>
      </c>
      <c r="M16" s="2">
        <v>12</v>
      </c>
    </row>
    <row r="17" spans="1:27" ht="16">
      <c r="A17" s="2" t="s">
        <v>1</v>
      </c>
      <c r="B17" s="16">
        <v>0.16700000000000001</v>
      </c>
      <c r="C17" s="16">
        <v>0.127</v>
      </c>
      <c r="D17" s="16">
        <v>0.14599999999999999</v>
      </c>
      <c r="E17" s="16">
        <v>0.159</v>
      </c>
      <c r="F17" s="16">
        <v>0.151</v>
      </c>
      <c r="G17" s="16">
        <v>0.153</v>
      </c>
      <c r="H17" s="16">
        <v>0.14099999999999999</v>
      </c>
      <c r="I17" s="16">
        <v>0.13200000000000001</v>
      </c>
      <c r="J17" s="16">
        <v>0.13900000000000001</v>
      </c>
      <c r="K17" s="16">
        <v>0.14299999999999999</v>
      </c>
      <c r="L17" s="16">
        <v>0.13500000000000001</v>
      </c>
      <c r="M17" s="16">
        <v>0.14599999999999999</v>
      </c>
      <c r="P17" s="24">
        <f>MEDIAN(B17:B18)</f>
        <v>0.159</v>
      </c>
      <c r="Q17" s="24">
        <f>MEDIAN(C17:C18)</f>
        <v>0.129</v>
      </c>
      <c r="R17" s="24">
        <f>MEDIAN(D17:D18)</f>
        <v>0.13900000000000001</v>
      </c>
      <c r="S17" s="24">
        <f>MEDIAN(E17:E18)</f>
        <v>0.16250000000000001</v>
      </c>
      <c r="T17" s="24">
        <f>MEDIAN(F17:F18)</f>
        <v>0.14599999999999999</v>
      </c>
      <c r="U17" s="24">
        <f t="shared" ref="U17:Y17" si="4">MEDIAN(G17:G18)</f>
        <v>0.14949999999999999</v>
      </c>
      <c r="V17" s="24">
        <f t="shared" si="4"/>
        <v>0.14749999999999999</v>
      </c>
      <c r="W17" s="24">
        <f t="shared" si="4"/>
        <v>0.13250000000000001</v>
      </c>
      <c r="X17" s="24">
        <f>MEDIAN(J17:J18)</f>
        <v>0.14050000000000001</v>
      </c>
      <c r="Y17" s="24">
        <f t="shared" si="4"/>
        <v>0.14799999999999999</v>
      </c>
      <c r="Z17" s="24">
        <f>MEDIAN(L17:L18)</f>
        <v>0.15150000000000002</v>
      </c>
      <c r="AA17" s="24">
        <f>MEDIAN(M17:M18)</f>
        <v>0.13950000000000001</v>
      </c>
    </row>
    <row r="18" spans="1:27" ht="16">
      <c r="A18" s="2" t="s">
        <v>2</v>
      </c>
      <c r="B18" s="16">
        <v>0.151</v>
      </c>
      <c r="C18" s="16">
        <v>0.13100000000000001</v>
      </c>
      <c r="D18" s="16">
        <v>0.13200000000000001</v>
      </c>
      <c r="E18" s="16">
        <v>0.16600000000000001</v>
      </c>
      <c r="F18" s="16">
        <v>0.14099999999999999</v>
      </c>
      <c r="G18" s="16">
        <v>0.14599999999999999</v>
      </c>
      <c r="H18" s="16">
        <v>0.154</v>
      </c>
      <c r="I18" s="16">
        <v>0.13300000000000001</v>
      </c>
      <c r="J18" s="16">
        <v>0.14199999999999999</v>
      </c>
      <c r="K18" s="16">
        <v>0.153</v>
      </c>
      <c r="L18" s="16">
        <v>0.16800000000000001</v>
      </c>
      <c r="M18" s="16">
        <v>0.13300000000000001</v>
      </c>
      <c r="P18" s="2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6">
      <c r="A19" s="2" t="s">
        <v>3</v>
      </c>
      <c r="B19" s="16">
        <v>0.13100000000000001</v>
      </c>
      <c r="C19" s="16">
        <v>0.127</v>
      </c>
      <c r="D19" s="16">
        <v>0.156</v>
      </c>
      <c r="E19" s="16">
        <v>0.14299999999999999</v>
      </c>
      <c r="F19" s="16">
        <v>0.16200000000000001</v>
      </c>
      <c r="G19" s="16">
        <v>0.13300000000000001</v>
      </c>
      <c r="H19" s="16">
        <v>0.127</v>
      </c>
      <c r="I19" s="16">
        <v>0.129</v>
      </c>
      <c r="J19" s="16"/>
      <c r="K19" s="16"/>
      <c r="L19" s="16"/>
      <c r="M19" s="16"/>
      <c r="P19" s="24">
        <f>MEDIAN(B19:B20)</f>
        <v>0.13200000000000001</v>
      </c>
      <c r="Q19" s="24">
        <f t="shared" ref="Q19:V19" si="5">MEDIAN(C19:C20)</f>
        <v>0.125</v>
      </c>
      <c r="R19" s="24">
        <f t="shared" si="5"/>
        <v>0.1515</v>
      </c>
      <c r="S19" s="24">
        <f t="shared" si="5"/>
        <v>0.14050000000000001</v>
      </c>
      <c r="T19" s="24">
        <f t="shared" si="5"/>
        <v>0.13400000000000001</v>
      </c>
      <c r="U19" s="24">
        <f t="shared" si="5"/>
        <v>0.13350000000000001</v>
      </c>
      <c r="V19" s="24">
        <f t="shared" si="5"/>
        <v>0.125</v>
      </c>
      <c r="W19" s="24">
        <f>MEDIAN(I19:I20)</f>
        <v>0.128</v>
      </c>
      <c r="X19" s="24"/>
      <c r="Y19" s="24"/>
      <c r="Z19" s="15"/>
      <c r="AA19" s="15"/>
    </row>
    <row r="20" spans="1:27" ht="16">
      <c r="A20" s="2" t="s">
        <v>4</v>
      </c>
      <c r="B20" s="16">
        <v>0.13300000000000001</v>
      </c>
      <c r="C20" s="16">
        <v>0.123</v>
      </c>
      <c r="D20" s="16">
        <v>0.14699999999999999</v>
      </c>
      <c r="E20" s="16">
        <v>0.13800000000000001</v>
      </c>
      <c r="F20" s="16">
        <v>0.106</v>
      </c>
      <c r="G20" s="16">
        <v>0.13400000000000001</v>
      </c>
      <c r="H20" s="16">
        <v>0.123</v>
      </c>
      <c r="I20" s="16">
        <v>0.127</v>
      </c>
      <c r="J20" s="16"/>
      <c r="K20" s="16"/>
      <c r="L20" s="16"/>
      <c r="M20" s="16"/>
      <c r="P20" s="24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6">
      <c r="A21" s="2" t="s">
        <v>5</v>
      </c>
      <c r="B21" s="16">
        <v>0.13400000000000001</v>
      </c>
      <c r="C21" s="16">
        <v>0.14599999999999999</v>
      </c>
      <c r="D21" s="16">
        <v>0.13900000000000001</v>
      </c>
      <c r="E21" s="16">
        <v>0.13300000000000001</v>
      </c>
      <c r="F21" s="16">
        <v>0.123</v>
      </c>
      <c r="G21" s="16">
        <v>0.157</v>
      </c>
      <c r="H21" s="16">
        <v>0.127</v>
      </c>
      <c r="I21" s="16">
        <v>0.14099999999999999</v>
      </c>
      <c r="J21" s="16">
        <v>0.14799999999999999</v>
      </c>
      <c r="K21" s="16">
        <v>0.153</v>
      </c>
      <c r="L21" s="16">
        <v>0.14199999999999999</v>
      </c>
      <c r="M21" s="16">
        <v>0.14599999999999999</v>
      </c>
      <c r="P21" s="24">
        <f>MEDIAN(B21:B22)</f>
        <v>0.14200000000000002</v>
      </c>
      <c r="Q21" s="24">
        <f t="shared" ref="Q21:AA21" si="6">MEDIAN(C21:C22)</f>
        <v>0.14200000000000002</v>
      </c>
      <c r="R21" s="24">
        <f t="shared" si="6"/>
        <v>0.14050000000000001</v>
      </c>
      <c r="S21" s="24">
        <f t="shared" si="6"/>
        <v>0.13350000000000001</v>
      </c>
      <c r="T21" s="24">
        <f t="shared" si="6"/>
        <v>0.13450000000000001</v>
      </c>
      <c r="U21" s="24">
        <f t="shared" si="6"/>
        <v>0.153</v>
      </c>
      <c r="V21" s="24">
        <f t="shared" si="6"/>
        <v>0.13400000000000001</v>
      </c>
      <c r="W21" s="24">
        <f t="shared" si="6"/>
        <v>0.1555</v>
      </c>
      <c r="X21" s="24">
        <f t="shared" si="6"/>
        <v>0.14350000000000002</v>
      </c>
      <c r="Y21" s="24">
        <f t="shared" si="6"/>
        <v>0.14799999999999999</v>
      </c>
      <c r="Z21" s="24">
        <f t="shared" si="6"/>
        <v>0.14799999999999999</v>
      </c>
      <c r="AA21" s="24">
        <f t="shared" si="6"/>
        <v>0.14849999999999999</v>
      </c>
    </row>
    <row r="22" spans="1:27" ht="16">
      <c r="A22" s="2" t="s">
        <v>6</v>
      </c>
      <c r="B22" s="16">
        <v>0.15</v>
      </c>
      <c r="C22" s="16">
        <v>0.13800000000000001</v>
      </c>
      <c r="D22" s="16">
        <v>0.14199999999999999</v>
      </c>
      <c r="E22" s="16">
        <v>0.13400000000000001</v>
      </c>
      <c r="F22" s="16">
        <v>0.14599999999999999</v>
      </c>
      <c r="G22" s="16">
        <v>0.14899999999999999</v>
      </c>
      <c r="H22" s="16">
        <v>0.14099999999999999</v>
      </c>
      <c r="I22" s="16">
        <v>0.17</v>
      </c>
      <c r="J22" s="16">
        <v>0.13900000000000001</v>
      </c>
      <c r="K22" s="16">
        <v>0.14299999999999999</v>
      </c>
      <c r="L22" s="16">
        <v>0.154</v>
      </c>
      <c r="M22" s="16">
        <v>0.151</v>
      </c>
      <c r="P22" s="24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6">
      <c r="A23" s="2" t="s">
        <v>7</v>
      </c>
      <c r="B23" s="16">
        <v>0.13900000000000001</v>
      </c>
      <c r="C23" s="16">
        <v>0.13900000000000001</v>
      </c>
      <c r="D23" s="16">
        <v>0.157</v>
      </c>
      <c r="E23" s="16">
        <v>0.157</v>
      </c>
      <c r="F23" s="16">
        <v>0.13800000000000001</v>
      </c>
      <c r="G23" s="16">
        <v>0.14199999999999999</v>
      </c>
      <c r="H23" s="16">
        <v>0.13400000000000001</v>
      </c>
      <c r="I23" s="16">
        <v>0.17299999999999999</v>
      </c>
      <c r="J23" s="16"/>
      <c r="K23" s="16">
        <v>3.9E-2</v>
      </c>
      <c r="L23" s="16">
        <v>0.35399999999999998</v>
      </c>
      <c r="M23" s="26">
        <v>0.14799999999999999</v>
      </c>
      <c r="P23" s="24">
        <f>MEDIAN(B23:B24)</f>
        <v>0.14000000000000001</v>
      </c>
      <c r="Q23" s="24">
        <f t="shared" ref="Q23:V23" si="7">MEDIAN(C23:C24)</f>
        <v>0.14300000000000002</v>
      </c>
      <c r="R23" s="24">
        <f t="shared" si="7"/>
        <v>0.154</v>
      </c>
      <c r="S23" s="24">
        <f t="shared" si="7"/>
        <v>0.1515</v>
      </c>
      <c r="T23" s="24">
        <f t="shared" si="7"/>
        <v>0.13300000000000001</v>
      </c>
      <c r="U23" s="24">
        <f t="shared" si="7"/>
        <v>0.13800000000000001</v>
      </c>
      <c r="V23" s="24">
        <f t="shared" si="7"/>
        <v>0.13100000000000001</v>
      </c>
      <c r="W23" s="24">
        <f>MEDIAN(I23:I24)</f>
        <v>0.17099999999999999</v>
      </c>
      <c r="X23" s="15"/>
      <c r="Y23" s="15"/>
      <c r="Z23" s="15"/>
      <c r="AA23" s="15"/>
    </row>
    <row r="24" spans="1:27" ht="17" thickBot="1">
      <c r="A24" s="2" t="s">
        <v>8</v>
      </c>
      <c r="B24" s="16">
        <v>0.14099999999999999</v>
      </c>
      <c r="C24" s="16">
        <v>0.14699999999999999</v>
      </c>
      <c r="D24" s="16">
        <v>0.151</v>
      </c>
      <c r="E24" s="16">
        <v>0.14599999999999999</v>
      </c>
      <c r="F24" s="16">
        <v>0.128</v>
      </c>
      <c r="G24" s="16">
        <v>0.13400000000000001</v>
      </c>
      <c r="H24" s="16">
        <v>0.128</v>
      </c>
      <c r="I24" s="16">
        <v>0.16900000000000001</v>
      </c>
      <c r="J24" s="16"/>
      <c r="K24" s="16">
        <v>0.04</v>
      </c>
      <c r="L24" s="16">
        <v>0.33600000000000002</v>
      </c>
      <c r="M24" s="26">
        <v>0.155</v>
      </c>
    </row>
    <row r="25" spans="1:27" ht="15">
      <c r="L25" s="29"/>
      <c r="M25" s="30">
        <f>MEDIAN(M23:M24)</f>
        <v>0.1515</v>
      </c>
    </row>
    <row r="26" spans="1:27" ht="15">
      <c r="L26" s="31"/>
      <c r="M26" s="32">
        <f>STDEV(M23:M24)</f>
        <v>4.9497474683058368E-3</v>
      </c>
    </row>
    <row r="27" spans="1:27" ht="16" thickBot="1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34" t="s">
        <v>44</v>
      </c>
      <c r="M27" s="35">
        <f>M25+(3*M26)</f>
        <v>0.1663492424049175</v>
      </c>
    </row>
  </sheetData>
  <mergeCells count="2">
    <mergeCell ref="B1:M1"/>
    <mergeCell ref="B15:M15"/>
  </mergeCells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PILOT</vt:lpstr>
      <vt:lpstr>COLUMN DATA</vt:lpstr>
      <vt:lpstr>COWMILK + POS</vt:lpstr>
      <vt:lpstr>COWMILK - NEG</vt:lpstr>
      <vt:lpstr>FISH +</vt:lpstr>
      <vt:lpstr>FISH - NEG</vt:lpstr>
      <vt:lpstr>SHRIMP +</vt:lpstr>
      <vt:lpstr>SHRIMP - NEG</vt:lpstr>
      <vt:lpstr>EGG +</vt:lpstr>
      <vt:lpstr>EGG NEG</vt:lpstr>
      <vt:lpstr>SOY +</vt:lpstr>
      <vt:lpstr>SOY NEG</vt:lpstr>
      <vt:lpstr>WHEAT +</vt:lpstr>
      <vt:lpstr>WHEAT NEG</vt:lpstr>
      <vt:lpstr>CHESTNUT +</vt:lpstr>
      <vt:lpstr>CHESTNUT NEG</vt:lpstr>
      <vt:lpstr>PEANUT +</vt:lpstr>
      <vt:lpstr>PEANUT NEG</vt:lpstr>
      <vt:lpstr>KIWI +</vt:lpstr>
      <vt:lpstr>KIWI NEG</vt:lpstr>
      <vt:lpstr>PAPAYA +</vt:lpstr>
      <vt:lpstr>PAPAYA NEG</vt:lpstr>
      <vt:lpstr>BANANA +</vt:lpstr>
      <vt:lpstr>BANANA NEG</vt:lpstr>
      <vt:lpstr>TOMATO +</vt:lpstr>
      <vt:lpstr>TOMATO NEG</vt:lpstr>
      <vt:lpstr>CORN +</vt:lpstr>
      <vt:lpstr>CORN NEG</vt:lpstr>
      <vt:lpstr>COCOA +</vt:lpstr>
      <vt:lpstr>COCOA NEG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</dc:creator>
  <cp:lastModifiedBy>Eridan Pereira</cp:lastModifiedBy>
  <dcterms:created xsi:type="dcterms:W3CDTF">2017-07-26T17:00:53Z</dcterms:created>
  <dcterms:modified xsi:type="dcterms:W3CDTF">2019-03-14T14:32:17Z</dcterms:modified>
</cp:coreProperties>
</file>