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24226"/>
  <xr:revisionPtr revIDLastSave="0" documentId="13_ncr:1_{4F304C12-5618-4B11-BE45-79682018B79D}" xr6:coauthVersionLast="40" xr6:coauthVersionMax="40" xr10:uidLastSave="{00000000-0000-0000-0000-000000000000}"/>
  <bookViews>
    <workbookView xWindow="0" yWindow="0" windowWidth="16455" windowHeight="13695" xr2:uid="{00000000-000D-0000-FFFF-FFFF00000000}"/>
  </bookViews>
  <sheets>
    <sheet name="Table A" sheetId="1" r:id="rId1"/>
    <sheet name="Table B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3" i="1" l="1"/>
  <c r="C15" i="1"/>
  <c r="C13" i="1"/>
  <c r="C11" i="1"/>
  <c r="C9" i="1"/>
  <c r="C6" i="1"/>
  <c r="N18" i="5" l="1"/>
  <c r="B18" i="5"/>
  <c r="E18" i="5"/>
  <c r="H18" i="5"/>
  <c r="K18" i="5"/>
</calcChain>
</file>

<file path=xl/sharedStrings.xml><?xml version="1.0" encoding="utf-8"?>
<sst xmlns="http://schemas.openxmlformats.org/spreadsheetml/2006/main" count="305" uniqueCount="47">
  <si>
    <t>N/Mean</t>
  </si>
  <si>
    <t>%/SD</t>
  </si>
  <si>
    <t>P-value</t>
  </si>
  <si>
    <t>STD</t>
  </si>
  <si>
    <t>Treatment outcomes</t>
  </si>
  <si>
    <t>Number of patients with discontinuation</t>
  </si>
  <si>
    <t>Number of patients resume use of IMMs after Discontinuation</t>
  </si>
  <si>
    <t>Time to IMMs discontinuation (days)</t>
  </si>
  <si>
    <t>Treatment inadequacy</t>
  </si>
  <si>
    <t xml:space="preserve"> oral/injection steroids</t>
  </si>
  <si>
    <t>Number of steroids among patients had steroids</t>
  </si>
  <si>
    <t>patients had steroids after (index date + 1 month)</t>
  </si>
  <si>
    <t>Number of steroids after (index date + 1 month)</t>
  </si>
  <si>
    <t>patients had steroids after (index date + 3 months)</t>
  </si>
  <si>
    <t>Number of steroids after (index date + 3 months)</t>
  </si>
  <si>
    <t>patients had steroids after (index date + 6 months)</t>
  </si>
  <si>
    <t>Number of steroids after (index date + 6 months)</t>
  </si>
  <si>
    <t xml:space="preserve"> phototherapy</t>
  </si>
  <si>
    <t xml:space="preserve"> topical calcineurin inhibitors (TCIs)</t>
  </si>
  <si>
    <t xml:space="preserve"> topical calcineurin inhibitors TCS</t>
  </si>
  <si>
    <t>additional IMMs</t>
  </si>
  <si>
    <t>switching of IMMs</t>
  </si>
  <si>
    <t xml:space="preserve"> dose escalation of existing IMMs </t>
  </si>
  <si>
    <t>Number of patients had daily dose increase &gt;10% of index daily dose</t>
  </si>
  <si>
    <t>hospitalization for IMM-related clinical events</t>
  </si>
  <si>
    <t>Time to treatment inadequacy (days)</t>
  </si>
  <si>
    <t>Hospitalization for IMM-related clinical events</t>
  </si>
  <si>
    <t>&lt;.0001</t>
  </si>
  <si>
    <t>Control N=4201</t>
  </si>
  <si>
    <t>AD patients on IMMs N=4204</t>
  </si>
  <si>
    <t>Azathioprine N=611</t>
  </si>
  <si>
    <t>Cyclosporine N=712</t>
  </si>
  <si>
    <t>Methotrexate N=2155</t>
  </si>
  <si>
    <t>Mycophenolate mofetil N=726</t>
  </si>
  <si>
    <t>AD patients on IMMs (N=4204)</t>
  </si>
  <si>
    <t>Note</t>
  </si>
  <si>
    <r>
      <rPr>
        <b/>
        <sz val="11"/>
        <color rgb="FFFF0000"/>
        <rFont val="Calibri"/>
        <family val="2"/>
      </rPr>
      <t>Prevalence</t>
    </r>
    <r>
      <rPr>
        <b/>
        <sz val="11"/>
        <color rgb="FF000000"/>
        <rFont val="Calibri"/>
        <family val="2"/>
      </rPr>
      <t xml:space="preserve"> Clinical events, with drug supply within</t>
    </r>
    <r>
      <rPr>
        <b/>
        <sz val="11"/>
        <color rgb="FFFF0000"/>
        <rFont val="Calibri"/>
        <family val="2"/>
      </rPr>
      <t xml:space="preserve"> 30 days</t>
    </r>
    <r>
      <rPr>
        <b/>
        <sz val="11"/>
        <color rgb="FF000000"/>
        <rFont val="Calibri"/>
        <family val="2"/>
      </rPr>
      <t xml:space="preserve"> prior  to diagnosis, except any caner, skin cancer, and lymphomas (cancer will at any time within 12 months follow  up)</t>
    </r>
  </si>
  <si>
    <r>
      <rPr>
        <b/>
        <sz val="11"/>
        <color rgb="FFFF0000"/>
        <rFont val="Calibri"/>
        <family val="2"/>
      </rPr>
      <t>Incidence</t>
    </r>
    <r>
      <rPr>
        <b/>
        <sz val="11"/>
        <color rgb="FF000000"/>
        <rFont val="Calibri"/>
        <family val="2"/>
      </rPr>
      <t xml:space="preserve"> Clinical events, with drug supply within</t>
    </r>
    <r>
      <rPr>
        <b/>
        <sz val="11"/>
        <color rgb="FFFF0000"/>
        <rFont val="Calibri"/>
        <family val="2"/>
      </rPr>
      <t xml:space="preserve"> 30 days</t>
    </r>
    <r>
      <rPr>
        <b/>
        <sz val="11"/>
        <color rgb="FF000000"/>
        <rFont val="Calibri"/>
        <family val="2"/>
      </rPr>
      <t xml:space="preserve"> prior  to diagnosis, except any caner, skin cancer, and lymphomas (cancer will at any time within 12 months follow  up)</t>
    </r>
  </si>
  <si>
    <r>
      <rPr>
        <b/>
        <sz val="11"/>
        <color rgb="FFFF0000"/>
        <rFont val="Calibri"/>
        <family val="2"/>
      </rPr>
      <t>Incidence</t>
    </r>
    <r>
      <rPr>
        <b/>
        <sz val="11"/>
        <color rgb="FF000000"/>
        <rFont val="Calibri"/>
        <family val="2"/>
      </rPr>
      <t xml:space="preserve"> Clinical events, with drug supply within</t>
    </r>
    <r>
      <rPr>
        <b/>
        <sz val="11"/>
        <color rgb="FFFF0000"/>
        <rFont val="Calibri"/>
        <family val="2"/>
      </rPr>
      <t xml:space="preserve"> 60 days</t>
    </r>
    <r>
      <rPr>
        <b/>
        <sz val="11"/>
        <color rgb="FF000000"/>
        <rFont val="Calibri"/>
        <family val="2"/>
      </rPr>
      <t xml:space="preserve"> prior  to diagnosis, except any caner, skin cancer, and lymphomas (cancer will at any time within 12 months follow  up)</t>
    </r>
  </si>
  <si>
    <r>
      <rPr>
        <b/>
        <sz val="11"/>
        <color rgb="FFFF0000"/>
        <rFont val="Calibri"/>
        <family val="2"/>
      </rPr>
      <t>Incidence</t>
    </r>
    <r>
      <rPr>
        <b/>
        <sz val="11"/>
        <color rgb="FF000000"/>
        <rFont val="Calibri"/>
        <family val="2"/>
      </rPr>
      <t xml:space="preserve"> Clinical events, with drug supply within</t>
    </r>
    <r>
      <rPr>
        <b/>
        <sz val="11"/>
        <color rgb="FFFF0000"/>
        <rFont val="Calibri"/>
        <family val="2"/>
      </rPr>
      <t xml:space="preserve"> 90 days</t>
    </r>
    <r>
      <rPr>
        <b/>
        <sz val="11"/>
        <color rgb="FF000000"/>
        <rFont val="Calibri"/>
        <family val="2"/>
      </rPr>
      <t xml:space="preserve"> prior  to diagnosis, except any caner, skin cancer, and lymphomas (cancer will at any time within 12 months follow  up)</t>
    </r>
  </si>
  <si>
    <t xml:space="preserve">1. Covariates to be included in the GLM model includes age, gender, region and non-AD co-morbidities  (modified CCI co-morbidities). </t>
  </si>
  <si>
    <t>Prevalence Clinical events,  with drug supply within 30 days prior  to diagnosis, except any caner, skin cancer, and lymphomas (cancer will at any time within 12 months follow  up)</t>
  </si>
  <si>
    <t>Incidence Clinical events, with drug supply within 30 days prior to diagnosis(new case), except any caner, skin cancer, and lymphomas (cancer will at any time within 12 months follow  up)</t>
  </si>
  <si>
    <t xml:space="preserve">Incidence Clinical events, with drug supply within 60 days prior to diagnosis(new case), except any caner, skin cancer, and lymphomas (cancer will at any time within 12 months follow  up) </t>
  </si>
  <si>
    <t xml:space="preserve">Incidence Clinical events, with drug supply within 90 days prior to diagnosis(new case), except any caner, skin cancer, and lymphomas (cancer will at any time within 12 months follow  up) </t>
  </si>
  <si>
    <t>Table A. Treatment Outcomes Among AD Patients</t>
  </si>
  <si>
    <t>Table B. GLM-Adjusted Hospitalization for IMM-related clinical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</si>
</sst>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0.5"/>
      <color rgb="FF000000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4" fillId="2" borderId="6" xfId="0" applyFont="1" applyFill="1" applyBorder="1" applyAlignment="1">
      <alignment horizontal="center"/>
    </xf>
    <xf numFmtId="2" fontId="7" fillId="0" borderId="6" xfId="0" applyNumberFormat="1" applyFont="1" applyFill="1" applyBorder="1" applyAlignment="1">
      <alignment horizontal="right"/>
    </xf>
    <xf numFmtId="10" fontId="0" fillId="0" borderId="6" xfId="2" applyNumberFormat="1" applyFont="1" applyBorder="1" applyAlignment="1">
      <alignment vertical="center"/>
    </xf>
    <xf numFmtId="10" fontId="0" fillId="0" borderId="0" xfId="2" applyNumberFormat="1" applyFont="1" applyBorder="1" applyAlignment="1">
      <alignment vertical="center"/>
    </xf>
    <xf numFmtId="0" fontId="0" fillId="0" borderId="0" xfId="0" applyFont="1" applyFill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0" fontId="5" fillId="3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4" fillId="2" borderId="1" xfId="0" applyFont="1" applyFill="1" applyBorder="1" applyAlignment="1"/>
    <xf numFmtId="0" fontId="4" fillId="2" borderId="5" xfId="0" applyFont="1" applyFill="1" applyBorder="1" applyAlignment="1"/>
    <xf numFmtId="0" fontId="8" fillId="2" borderId="6" xfId="0" applyFont="1" applyFill="1" applyBorder="1" applyAlignment="1">
      <alignment horizontal="center" wrapText="1"/>
    </xf>
    <xf numFmtId="165" fontId="9" fillId="3" borderId="6" xfId="1" applyNumberFormat="1" applyFont="1" applyFill="1" applyBorder="1" applyAlignment="1">
      <alignment vertical="center"/>
    </xf>
    <xf numFmtId="10" fontId="9" fillId="3" borderId="6" xfId="2" applyNumberFormat="1" applyFont="1" applyFill="1" applyBorder="1" applyAlignment="1">
      <alignment vertical="center"/>
    </xf>
    <xf numFmtId="0" fontId="4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3" fontId="0" fillId="0" borderId="6" xfId="1" applyNumberFormat="1" applyFont="1" applyFill="1" applyBorder="1" applyAlignment="1">
      <alignment vertical="center"/>
    </xf>
    <xf numFmtId="10" fontId="0" fillId="0" borderId="6" xfId="2" applyNumberFormat="1" applyFont="1" applyFill="1" applyBorder="1" applyAlignment="1">
      <alignment vertical="center"/>
    </xf>
    <xf numFmtId="0" fontId="10" fillId="0" borderId="6" xfId="0" applyFont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0" fillId="0" borderId="0" xfId="1" applyNumberFormat="1" applyFont="1" applyFill="1" applyBorder="1" applyAlignment="1">
      <alignment vertical="center"/>
    </xf>
    <xf numFmtId="10" fontId="0" fillId="0" borderId="0" xfId="2" applyNumberFormat="1" applyFont="1" applyFill="1" applyBorder="1" applyAlignment="1">
      <alignment vertical="center"/>
    </xf>
    <xf numFmtId="0" fontId="11" fillId="0" borderId="0" xfId="0" applyFont="1"/>
    <xf numFmtId="3" fontId="12" fillId="0" borderId="6" xfId="1" applyNumberFormat="1" applyFont="1" applyFill="1" applyBorder="1" applyAlignment="1">
      <alignment vertical="center"/>
    </xf>
    <xf numFmtId="10" fontId="12" fillId="0" borderId="6" xfId="2" applyNumberFormat="1" applyFont="1" applyFill="1" applyBorder="1" applyAlignment="1">
      <alignment vertical="center"/>
    </xf>
    <xf numFmtId="0" fontId="12" fillId="0" borderId="0" xfId="0" applyFont="1" applyBorder="1"/>
    <xf numFmtId="0" fontId="4" fillId="2" borderId="2" xfId="0" applyFont="1" applyFill="1" applyBorder="1" applyAlignment="1">
      <alignment horizontal="center" wrapText="1"/>
    </xf>
    <xf numFmtId="0" fontId="11" fillId="0" borderId="0" xfId="0" applyFont="1" applyFill="1"/>
    <xf numFmtId="166" fontId="0" fillId="5" borderId="0" xfId="0" applyNumberFormat="1" applyFill="1"/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0</xdr:rowOff>
    </xdr:from>
    <xdr:ext cx="10544361" cy="30201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054488-0611-4CFE-91BA-9FE31CE4FC62}"/>
            </a:ext>
          </a:extLst>
        </xdr:cNvPr>
        <xdr:cNvSpPr txBox="1"/>
      </xdr:nvSpPr>
      <xdr:spPr>
        <a:xfrm>
          <a:off x="0" y="10696575"/>
          <a:ext cx="10544361" cy="30201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 b="0">
              <a:latin typeface="+mn-lt"/>
            </a:rPr>
            <a:t>oral/injection steroids: patients have oral steriods during 12</a:t>
          </a:r>
          <a:r>
            <a:rPr lang="en-US" sz="1100" b="0" baseline="0">
              <a:latin typeface="+mn-lt"/>
            </a:rPr>
            <a:t> months post-index period</a:t>
          </a:r>
        </a:p>
        <a:p>
          <a:endParaRPr lang="en-US" sz="1100" b="0">
            <a:latin typeface="+mn-lt"/>
          </a:endParaRPr>
        </a:p>
        <a:p>
          <a:r>
            <a:rPr lang="en-US" sz="1100" b="0">
              <a:latin typeface="+mn-lt"/>
            </a:rPr>
            <a:t>phototherapy:</a:t>
          </a:r>
          <a:r>
            <a:rPr lang="en-US" sz="1100" b="0" baseline="0">
              <a:latin typeface="+mn-lt"/>
            </a:rPr>
            <a:t> patients have phototherapy during 12 months post-index and  no phototherapy during 6 months pre-index period</a:t>
          </a:r>
        </a:p>
        <a:p>
          <a:endParaRPr lang="en-US" sz="1100" b="0" baseline="0">
            <a:latin typeface="+mn-lt"/>
          </a:endParaRPr>
        </a:p>
        <a:p>
          <a:r>
            <a:rPr lang="en-US" sz="1100" b="0" baseline="0">
              <a:latin typeface="+mn-lt"/>
            </a:rPr>
            <a:t>TCI:  </a:t>
          </a:r>
          <a:r>
            <a:rPr lang="en-US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patients have TCI during 12 months post-index and  no TCI during 6 months pre-index period</a:t>
          </a:r>
        </a:p>
        <a:p>
          <a:endParaRPr lang="en-US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TCS: patients have TCS during 12 months post-index and  no TCS during 6 months pre-index period</a:t>
          </a:r>
        </a:p>
        <a:p>
          <a:endParaRPr lang="en-US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additional IMMs: patients prescribed other IMMs while persistent on index IMMs </a:t>
          </a:r>
        </a:p>
        <a:p>
          <a:endParaRPr lang="en-US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switching IMMs: patients switched to other IMMs after index IMMs discontinuation </a:t>
          </a:r>
        </a:p>
        <a:p>
          <a:endParaRPr lang="en-US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dose escalation of existing IMMs: patients have any increased daily dose from the index daily dose during 12 months post-index period</a:t>
          </a:r>
        </a:p>
        <a:p>
          <a:endParaRPr lang="en-US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additional insomnia medication use: patients have insomnia during 12 months post-index and  no insomnia during 6 months pre-index period</a:t>
          </a:r>
        </a:p>
        <a:p>
          <a:endParaRPr lang="en-US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US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hospitalization for IMM-related clinical events: patients have inpatient visits with primary or secondary diagnosis of  IMM-related clinical events  during 12 months post-index period</a:t>
          </a:r>
          <a:endParaRPr lang="en-US" sz="1100" b="0"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7"/>
  <sheetViews>
    <sheetView tabSelected="1" zoomScaleNormal="100" workbookViewId="0"/>
  </sheetViews>
  <sheetFormatPr defaultRowHeight="14.25" x14ac:dyDescent="0.45"/>
  <cols>
    <col min="1" max="1" width="64.265625" customWidth="1"/>
    <col min="2" max="2" width="10.59765625" bestFit="1" customWidth="1"/>
    <col min="3" max="3" width="11.59765625" bestFit="1" customWidth="1"/>
    <col min="4" max="4" width="9" bestFit="1" customWidth="1"/>
    <col min="5" max="5" width="11.59765625" bestFit="1" customWidth="1"/>
    <col min="6" max="7" width="11.59765625" customWidth="1"/>
    <col min="8" max="8" width="10.59765625" bestFit="1" customWidth="1"/>
    <col min="9" max="10" width="11.59765625" bestFit="1" customWidth="1"/>
    <col min="14" max="14" width="10.59765625" bestFit="1" customWidth="1"/>
    <col min="15" max="15" width="11.59765625" bestFit="1" customWidth="1"/>
    <col min="20" max="20" width="10.59765625" bestFit="1" customWidth="1"/>
    <col min="21" max="21" width="11.59765625" bestFit="1" customWidth="1"/>
    <col min="26" max="26" width="10.59765625" bestFit="1" customWidth="1"/>
    <col min="27" max="27" width="11.59765625" bestFit="1" customWidth="1"/>
  </cols>
  <sheetData>
    <row r="1" spans="1:3" x14ac:dyDescent="0.45">
      <c r="A1" s="1" t="s">
        <v>45</v>
      </c>
      <c r="B1" s="1"/>
    </row>
    <row r="2" spans="1:3" ht="29.25" customHeight="1" x14ac:dyDescent="0.45">
      <c r="A2" s="11"/>
      <c r="B2" s="42" t="s">
        <v>34</v>
      </c>
      <c r="C2" s="42"/>
    </row>
    <row r="3" spans="1:3" x14ac:dyDescent="0.45">
      <c r="A3" s="12"/>
      <c r="B3" s="13" t="s">
        <v>0</v>
      </c>
      <c r="C3" s="13" t="s">
        <v>1</v>
      </c>
    </row>
    <row r="4" spans="1:3" x14ac:dyDescent="0.45">
      <c r="A4" s="8" t="s">
        <v>4</v>
      </c>
      <c r="B4" s="14"/>
      <c r="C4" s="15"/>
    </row>
    <row r="5" spans="1:3" x14ac:dyDescent="0.45">
      <c r="A5" s="16" t="s">
        <v>5</v>
      </c>
      <c r="B5" s="27">
        <v>2878</v>
      </c>
      <c r="C5" s="28">
        <v>0.68458610850000001</v>
      </c>
    </row>
    <row r="6" spans="1:3" x14ac:dyDescent="0.45">
      <c r="A6" s="16" t="s">
        <v>6</v>
      </c>
      <c r="B6" s="27">
        <v>505</v>
      </c>
      <c r="C6" s="28">
        <f>B6/4204</f>
        <v>0.12012369172216936</v>
      </c>
    </row>
    <row r="7" spans="1:3" x14ac:dyDescent="0.45">
      <c r="A7" s="16" t="s">
        <v>7</v>
      </c>
      <c r="B7" s="3">
        <v>88.077136901000003</v>
      </c>
      <c r="C7" s="3">
        <v>70.731882920999993</v>
      </c>
    </row>
    <row r="8" spans="1:3" x14ac:dyDescent="0.45">
      <c r="A8" s="16" t="s">
        <v>8</v>
      </c>
      <c r="B8" s="27">
        <v>3557</v>
      </c>
      <c r="C8" s="28">
        <v>0.84609895339999996</v>
      </c>
    </row>
    <row r="9" spans="1:3" x14ac:dyDescent="0.45">
      <c r="A9" s="17" t="s">
        <v>9</v>
      </c>
      <c r="B9" s="27">
        <v>3039</v>
      </c>
      <c r="C9" s="28">
        <f>B9/4204</f>
        <v>0.72288296860133205</v>
      </c>
    </row>
    <row r="10" spans="1:3" x14ac:dyDescent="0.45">
      <c r="A10" s="17" t="s">
        <v>10</v>
      </c>
      <c r="B10" s="3">
        <v>4.5840737000000003</v>
      </c>
      <c r="C10" s="3">
        <v>3.9226502999999999</v>
      </c>
    </row>
    <row r="11" spans="1:3" x14ac:dyDescent="0.45">
      <c r="A11" s="17" t="s">
        <v>11</v>
      </c>
      <c r="B11" s="27">
        <v>2820</v>
      </c>
      <c r="C11" s="28">
        <f>B11/4204</f>
        <v>0.67078972407231208</v>
      </c>
    </row>
    <row r="12" spans="1:3" x14ac:dyDescent="0.45">
      <c r="A12" s="17" t="s">
        <v>12</v>
      </c>
      <c r="B12" s="3">
        <v>4.1836878999999998</v>
      </c>
      <c r="C12" s="3">
        <v>3.5529166999999999</v>
      </c>
    </row>
    <row r="13" spans="1:3" x14ac:dyDescent="0.45">
      <c r="A13" s="17" t="s">
        <v>13</v>
      </c>
      <c r="B13" s="27">
        <v>2555</v>
      </c>
      <c r="C13" s="28">
        <f>B13/4204</f>
        <v>0.60775451950523307</v>
      </c>
    </row>
    <row r="14" spans="1:3" x14ac:dyDescent="0.45">
      <c r="A14" s="17" t="s">
        <v>14</v>
      </c>
      <c r="B14" s="3">
        <v>3.6195694999999999</v>
      </c>
      <c r="C14" s="3">
        <v>2.9868035000000002</v>
      </c>
    </row>
    <row r="15" spans="1:3" x14ac:dyDescent="0.45">
      <c r="A15" s="17" t="s">
        <v>15</v>
      </c>
      <c r="B15" s="27">
        <v>2132</v>
      </c>
      <c r="C15" s="28">
        <f>B15/4204</f>
        <v>0.50713606089438634</v>
      </c>
    </row>
    <row r="16" spans="1:3" x14ac:dyDescent="0.45">
      <c r="A16" s="17" t="s">
        <v>16</v>
      </c>
      <c r="B16" s="3">
        <v>2.7786116000000001</v>
      </c>
      <c r="C16" s="3">
        <v>2.1616407999999998</v>
      </c>
    </row>
    <row r="17" spans="1:31" x14ac:dyDescent="0.45">
      <c r="A17" s="20" t="s">
        <v>17</v>
      </c>
      <c r="B17" s="27">
        <v>102</v>
      </c>
      <c r="C17" s="28">
        <v>2.4262606999999999E-2</v>
      </c>
    </row>
    <row r="18" spans="1:31" x14ac:dyDescent="0.45">
      <c r="A18" s="20" t="s">
        <v>18</v>
      </c>
      <c r="B18" s="27">
        <v>202</v>
      </c>
      <c r="C18" s="28">
        <v>4.8049476700000003E-2</v>
      </c>
    </row>
    <row r="19" spans="1:31" x14ac:dyDescent="0.45">
      <c r="A19" s="20" t="s">
        <v>19</v>
      </c>
      <c r="B19" s="27">
        <v>620</v>
      </c>
      <c r="C19" s="28">
        <v>0.1474785918</v>
      </c>
    </row>
    <row r="20" spans="1:31" x14ac:dyDescent="0.45">
      <c r="A20" s="20" t="s">
        <v>20</v>
      </c>
      <c r="B20" s="27">
        <v>319</v>
      </c>
      <c r="C20" s="28">
        <v>7.5880114200000001E-2</v>
      </c>
    </row>
    <row r="21" spans="1:31" x14ac:dyDescent="0.45">
      <c r="A21" s="20" t="s">
        <v>21</v>
      </c>
      <c r="B21" s="27">
        <v>116</v>
      </c>
      <c r="C21" s="28">
        <v>2.75927688E-2</v>
      </c>
    </row>
    <row r="22" spans="1:31" x14ac:dyDescent="0.45">
      <c r="A22" s="20" t="s">
        <v>22</v>
      </c>
      <c r="B22" s="27">
        <v>1524</v>
      </c>
      <c r="C22" s="28">
        <v>0.36251189340000001</v>
      </c>
    </row>
    <row r="23" spans="1:31" x14ac:dyDescent="0.45">
      <c r="A23" s="17" t="s">
        <v>23</v>
      </c>
      <c r="B23" s="27">
        <v>1382</v>
      </c>
      <c r="C23" s="28">
        <f>B23/4204</f>
        <v>0.32873453853472884</v>
      </c>
    </row>
    <row r="24" spans="1:31" x14ac:dyDescent="0.45">
      <c r="A24" s="20" t="s">
        <v>24</v>
      </c>
      <c r="B24" s="29">
        <v>282</v>
      </c>
      <c r="C24" s="28">
        <v>6.7078972400000006E-2</v>
      </c>
    </row>
    <row r="25" spans="1:31" x14ac:dyDescent="0.45">
      <c r="A25" s="21" t="s">
        <v>25</v>
      </c>
      <c r="B25" s="3">
        <v>54.201293225000001</v>
      </c>
      <c r="C25" s="3">
        <v>76.609468414000006</v>
      </c>
    </row>
    <row r="27" spans="1:31" ht="31.5" customHeight="1" x14ac:dyDescent="0.45">
      <c r="A27" s="37" t="s">
        <v>41</v>
      </c>
      <c r="B27" s="34" t="s">
        <v>28</v>
      </c>
      <c r="C27" s="35"/>
      <c r="D27" s="34" t="s">
        <v>30</v>
      </c>
      <c r="E27" s="36"/>
      <c r="F27" s="36"/>
      <c r="G27" s="35"/>
      <c r="H27" s="34" t="s">
        <v>28</v>
      </c>
      <c r="I27" s="35"/>
      <c r="J27" s="34" t="s">
        <v>31</v>
      </c>
      <c r="K27" s="36"/>
      <c r="L27" s="36"/>
      <c r="M27" s="35"/>
      <c r="N27" s="34" t="s">
        <v>28</v>
      </c>
      <c r="O27" s="35"/>
      <c r="P27" s="34" t="s">
        <v>32</v>
      </c>
      <c r="Q27" s="36"/>
      <c r="R27" s="36"/>
      <c r="S27" s="35"/>
      <c r="T27" s="34" t="s">
        <v>28</v>
      </c>
      <c r="U27" s="35"/>
      <c r="V27" s="34" t="s">
        <v>33</v>
      </c>
      <c r="W27" s="36"/>
      <c r="X27" s="36"/>
      <c r="Y27" s="35"/>
      <c r="Z27" s="34" t="s">
        <v>28</v>
      </c>
      <c r="AA27" s="35"/>
      <c r="AB27" s="39" t="s">
        <v>29</v>
      </c>
      <c r="AC27" s="40"/>
      <c r="AD27" s="40"/>
      <c r="AE27" s="41"/>
    </row>
    <row r="28" spans="1:31" ht="29.25" customHeight="1" x14ac:dyDescent="0.45">
      <c r="A28" s="38"/>
      <c r="B28" s="13" t="s">
        <v>0</v>
      </c>
      <c r="C28" s="13" t="s">
        <v>1</v>
      </c>
      <c r="D28" s="13" t="s">
        <v>0</v>
      </c>
      <c r="E28" s="13" t="s">
        <v>1</v>
      </c>
      <c r="F28" s="33" t="s">
        <v>2</v>
      </c>
      <c r="G28" s="33" t="s">
        <v>3</v>
      </c>
      <c r="H28" s="13" t="s">
        <v>0</v>
      </c>
      <c r="I28" s="13" t="s">
        <v>1</v>
      </c>
      <c r="J28" s="13" t="s">
        <v>0</v>
      </c>
      <c r="K28" s="13" t="s">
        <v>1</v>
      </c>
      <c r="L28" s="33" t="s">
        <v>2</v>
      </c>
      <c r="M28" s="33" t="s">
        <v>3</v>
      </c>
      <c r="N28" s="13" t="s">
        <v>0</v>
      </c>
      <c r="O28" s="13" t="s">
        <v>1</v>
      </c>
      <c r="P28" s="13" t="s">
        <v>0</v>
      </c>
      <c r="Q28" s="13" t="s">
        <v>1</v>
      </c>
      <c r="R28" s="33" t="s">
        <v>2</v>
      </c>
      <c r="S28" s="33" t="s">
        <v>3</v>
      </c>
      <c r="T28" s="13" t="s">
        <v>0</v>
      </c>
      <c r="U28" s="13" t="s">
        <v>1</v>
      </c>
      <c r="V28" s="13" t="s">
        <v>0</v>
      </c>
      <c r="W28" s="13" t="s">
        <v>1</v>
      </c>
      <c r="X28" s="33" t="s">
        <v>2</v>
      </c>
      <c r="Y28" s="33" t="s">
        <v>3</v>
      </c>
      <c r="Z28" s="13" t="s">
        <v>0</v>
      </c>
      <c r="AA28" s="13" t="s">
        <v>1</v>
      </c>
      <c r="AB28" s="13" t="s">
        <v>0</v>
      </c>
      <c r="AC28" s="13" t="s">
        <v>1</v>
      </c>
      <c r="AD28" s="33" t="s">
        <v>2</v>
      </c>
      <c r="AE28" s="33" t="s">
        <v>3</v>
      </c>
    </row>
    <row r="29" spans="1:31" x14ac:dyDescent="0.45">
      <c r="A29" s="22" t="s">
        <v>24</v>
      </c>
      <c r="B29" s="18">
        <v>87</v>
      </c>
      <c r="C29" s="19">
        <v>2.0709354900000001E-2</v>
      </c>
      <c r="D29" s="18">
        <v>70</v>
      </c>
      <c r="E29" s="19">
        <v>0.1145662848</v>
      </c>
      <c r="F29" s="9" t="s">
        <v>27</v>
      </c>
      <c r="G29" s="10">
        <v>38.018320871</v>
      </c>
      <c r="H29" s="18">
        <v>87</v>
      </c>
      <c r="I29" s="19">
        <v>2.0709354900000001E-2</v>
      </c>
      <c r="J29" s="18">
        <v>42</v>
      </c>
      <c r="K29" s="19">
        <v>5.8988763999999999E-2</v>
      </c>
      <c r="L29" s="9" t="s">
        <v>27</v>
      </c>
      <c r="M29" s="10">
        <v>19.653419229000001</v>
      </c>
      <c r="N29" s="18">
        <v>87</v>
      </c>
      <c r="O29" s="19">
        <v>2.0709354900000001E-2</v>
      </c>
      <c r="P29" s="18">
        <v>157</v>
      </c>
      <c r="Q29" s="19">
        <v>7.2853828300000006E-2</v>
      </c>
      <c r="R29" s="9" t="s">
        <v>27</v>
      </c>
      <c r="S29" s="10">
        <v>24.878301842999999</v>
      </c>
      <c r="T29" s="18">
        <v>87</v>
      </c>
      <c r="U29" s="19">
        <v>2.0709354900000001E-2</v>
      </c>
      <c r="V29" s="18">
        <v>87</v>
      </c>
      <c r="W29" s="19">
        <v>0.1198347107</v>
      </c>
      <c r="X29" s="9" t="s">
        <v>27</v>
      </c>
      <c r="Y29" s="10">
        <v>39.507361418999999</v>
      </c>
      <c r="Z29" s="18">
        <v>87</v>
      </c>
      <c r="AA29" s="19">
        <v>2.0709354900000001E-2</v>
      </c>
      <c r="AB29" s="18">
        <v>356</v>
      </c>
      <c r="AC29" s="19">
        <v>8.4681255900000002E-2</v>
      </c>
      <c r="AD29" s="9" t="s">
        <v>27</v>
      </c>
      <c r="AE29" s="10">
        <v>28.927010145000001</v>
      </c>
    </row>
    <row r="31" spans="1:31" ht="31.5" customHeight="1" x14ac:dyDescent="0.45">
      <c r="A31" s="37" t="s">
        <v>42</v>
      </c>
      <c r="B31" s="34" t="s">
        <v>28</v>
      </c>
      <c r="C31" s="35"/>
      <c r="D31" s="34" t="s">
        <v>30</v>
      </c>
      <c r="E31" s="36"/>
      <c r="F31" s="36"/>
      <c r="G31" s="35"/>
      <c r="H31" s="34" t="s">
        <v>28</v>
      </c>
      <c r="I31" s="35"/>
      <c r="J31" s="34" t="s">
        <v>31</v>
      </c>
      <c r="K31" s="36"/>
      <c r="L31" s="36"/>
      <c r="M31" s="35"/>
      <c r="N31" s="34" t="s">
        <v>28</v>
      </c>
      <c r="O31" s="35"/>
      <c r="P31" s="34" t="s">
        <v>32</v>
      </c>
      <c r="Q31" s="36"/>
      <c r="R31" s="36"/>
      <c r="S31" s="35"/>
      <c r="T31" s="34" t="s">
        <v>28</v>
      </c>
      <c r="U31" s="35"/>
      <c r="V31" s="34" t="s">
        <v>33</v>
      </c>
      <c r="W31" s="36"/>
      <c r="X31" s="36"/>
      <c r="Y31" s="35"/>
      <c r="Z31" s="34" t="s">
        <v>28</v>
      </c>
      <c r="AA31" s="35"/>
      <c r="AB31" s="39" t="s">
        <v>29</v>
      </c>
      <c r="AC31" s="40"/>
      <c r="AD31" s="40"/>
      <c r="AE31" s="41"/>
    </row>
    <row r="32" spans="1:31" ht="32.25" customHeight="1" x14ac:dyDescent="0.45">
      <c r="A32" s="38"/>
      <c r="B32" s="13" t="s">
        <v>0</v>
      </c>
      <c r="C32" s="13" t="s">
        <v>1</v>
      </c>
      <c r="D32" s="13" t="s">
        <v>0</v>
      </c>
      <c r="E32" s="13" t="s">
        <v>1</v>
      </c>
      <c r="F32" s="33" t="s">
        <v>2</v>
      </c>
      <c r="G32" s="33" t="s">
        <v>3</v>
      </c>
      <c r="H32" s="13" t="s">
        <v>0</v>
      </c>
      <c r="I32" s="13" t="s">
        <v>1</v>
      </c>
      <c r="J32" s="13" t="s">
        <v>0</v>
      </c>
      <c r="K32" s="13" t="s">
        <v>1</v>
      </c>
      <c r="L32" s="33" t="s">
        <v>2</v>
      </c>
      <c r="M32" s="33" t="s">
        <v>3</v>
      </c>
      <c r="N32" s="13" t="s">
        <v>0</v>
      </c>
      <c r="O32" s="13" t="s">
        <v>1</v>
      </c>
      <c r="P32" s="13" t="s">
        <v>0</v>
      </c>
      <c r="Q32" s="13" t="s">
        <v>1</v>
      </c>
      <c r="R32" s="33" t="s">
        <v>2</v>
      </c>
      <c r="S32" s="33" t="s">
        <v>3</v>
      </c>
      <c r="T32" s="13" t="s">
        <v>0</v>
      </c>
      <c r="U32" s="13" t="s">
        <v>1</v>
      </c>
      <c r="V32" s="13" t="s">
        <v>0</v>
      </c>
      <c r="W32" s="13" t="s">
        <v>1</v>
      </c>
      <c r="X32" s="33" t="s">
        <v>2</v>
      </c>
      <c r="Y32" s="33" t="s">
        <v>3</v>
      </c>
      <c r="Z32" s="13" t="s">
        <v>0</v>
      </c>
      <c r="AA32" s="13" t="s">
        <v>1</v>
      </c>
      <c r="AB32" s="13" t="s">
        <v>0</v>
      </c>
      <c r="AC32" s="13" t="s">
        <v>1</v>
      </c>
      <c r="AD32" s="33" t="s">
        <v>2</v>
      </c>
      <c r="AE32" s="33" t="s">
        <v>3</v>
      </c>
    </row>
    <row r="33" spans="1:31" x14ac:dyDescent="0.45">
      <c r="A33" s="22" t="s">
        <v>26</v>
      </c>
      <c r="B33" s="18">
        <v>72</v>
      </c>
      <c r="C33" s="19">
        <v>1.7138776500000001E-2</v>
      </c>
      <c r="D33" s="18">
        <v>53</v>
      </c>
      <c r="E33" s="19">
        <v>8.6743044199999994E-2</v>
      </c>
      <c r="F33" s="9" t="s">
        <v>27</v>
      </c>
      <c r="G33" s="10">
        <v>31.737209401000001</v>
      </c>
      <c r="H33" s="18">
        <v>72</v>
      </c>
      <c r="I33" s="19">
        <v>1.7138776500000001E-2</v>
      </c>
      <c r="J33" s="18">
        <v>32</v>
      </c>
      <c r="K33" s="19">
        <v>4.4943820199999998E-2</v>
      </c>
      <c r="L33" s="9" t="s">
        <v>27</v>
      </c>
      <c r="M33" s="10">
        <v>16.075597521999999</v>
      </c>
      <c r="N33" s="18">
        <v>72</v>
      </c>
      <c r="O33" s="19">
        <v>1.7138776500000001E-2</v>
      </c>
      <c r="P33" s="18">
        <v>119</v>
      </c>
      <c r="Q33" s="19">
        <v>5.5220417600000002E-2</v>
      </c>
      <c r="R33" s="9" t="s">
        <v>27</v>
      </c>
      <c r="S33" s="10">
        <v>20.495874137000001</v>
      </c>
      <c r="T33" s="18">
        <v>72</v>
      </c>
      <c r="U33" s="19">
        <v>1.7138776500000001E-2</v>
      </c>
      <c r="V33" s="18">
        <v>63</v>
      </c>
      <c r="W33" s="19">
        <v>8.6776859499999998E-2</v>
      </c>
      <c r="X33" s="9" t="s">
        <v>27</v>
      </c>
      <c r="Y33" s="10">
        <v>31.751409031000001</v>
      </c>
      <c r="Z33" s="18">
        <v>72</v>
      </c>
      <c r="AA33" s="19">
        <v>1.7138776500000001E-2</v>
      </c>
      <c r="AB33" s="18">
        <v>267</v>
      </c>
      <c r="AC33" s="19">
        <v>6.3510942000000001E-2</v>
      </c>
      <c r="AD33" s="9" t="s">
        <v>27</v>
      </c>
      <c r="AE33" s="10">
        <v>23.735307715000001</v>
      </c>
    </row>
    <row r="35" spans="1:31" ht="31.5" customHeight="1" x14ac:dyDescent="0.45">
      <c r="A35" s="37" t="s">
        <v>43</v>
      </c>
      <c r="B35" s="34" t="s">
        <v>28</v>
      </c>
      <c r="C35" s="35"/>
      <c r="D35" s="34" t="s">
        <v>30</v>
      </c>
      <c r="E35" s="36"/>
      <c r="F35" s="36"/>
      <c r="G35" s="35"/>
      <c r="H35" s="34" t="s">
        <v>28</v>
      </c>
      <c r="I35" s="35"/>
      <c r="J35" s="34" t="s">
        <v>31</v>
      </c>
      <c r="K35" s="36"/>
      <c r="L35" s="36"/>
      <c r="M35" s="35"/>
      <c r="N35" s="34" t="s">
        <v>28</v>
      </c>
      <c r="O35" s="35"/>
      <c r="P35" s="34" t="s">
        <v>32</v>
      </c>
      <c r="Q35" s="36"/>
      <c r="R35" s="36"/>
      <c r="S35" s="35"/>
      <c r="T35" s="34" t="s">
        <v>28</v>
      </c>
      <c r="U35" s="35"/>
      <c r="V35" s="34" t="s">
        <v>33</v>
      </c>
      <c r="W35" s="36"/>
      <c r="X35" s="36"/>
      <c r="Y35" s="35"/>
      <c r="Z35" s="34" t="s">
        <v>28</v>
      </c>
      <c r="AA35" s="35"/>
      <c r="AB35" s="39" t="s">
        <v>29</v>
      </c>
      <c r="AC35" s="40"/>
      <c r="AD35" s="40"/>
      <c r="AE35" s="41"/>
    </row>
    <row r="36" spans="1:31" ht="27.75" customHeight="1" x14ac:dyDescent="0.45">
      <c r="A36" s="38"/>
      <c r="B36" s="13" t="s">
        <v>0</v>
      </c>
      <c r="C36" s="13" t="s">
        <v>1</v>
      </c>
      <c r="D36" s="13" t="s">
        <v>0</v>
      </c>
      <c r="E36" s="13" t="s">
        <v>1</v>
      </c>
      <c r="F36" s="33" t="s">
        <v>2</v>
      </c>
      <c r="G36" s="33" t="s">
        <v>3</v>
      </c>
      <c r="H36" s="13" t="s">
        <v>0</v>
      </c>
      <c r="I36" s="13" t="s">
        <v>1</v>
      </c>
      <c r="J36" s="13" t="s">
        <v>0</v>
      </c>
      <c r="K36" s="13" t="s">
        <v>1</v>
      </c>
      <c r="L36" s="33" t="s">
        <v>2</v>
      </c>
      <c r="M36" s="33" t="s">
        <v>3</v>
      </c>
      <c r="N36" s="13" t="s">
        <v>0</v>
      </c>
      <c r="O36" s="13" t="s">
        <v>1</v>
      </c>
      <c r="P36" s="13" t="s">
        <v>0</v>
      </c>
      <c r="Q36" s="13" t="s">
        <v>1</v>
      </c>
      <c r="R36" s="33" t="s">
        <v>2</v>
      </c>
      <c r="S36" s="33" t="s">
        <v>3</v>
      </c>
      <c r="T36" s="13" t="s">
        <v>0</v>
      </c>
      <c r="U36" s="13" t="s">
        <v>1</v>
      </c>
      <c r="V36" s="13" t="s">
        <v>0</v>
      </c>
      <c r="W36" s="13" t="s">
        <v>1</v>
      </c>
      <c r="X36" s="33" t="s">
        <v>2</v>
      </c>
      <c r="Y36" s="33" t="s">
        <v>3</v>
      </c>
      <c r="Z36" s="13" t="s">
        <v>0</v>
      </c>
      <c r="AA36" s="13" t="s">
        <v>1</v>
      </c>
      <c r="AB36" s="13" t="s">
        <v>0</v>
      </c>
      <c r="AC36" s="13" t="s">
        <v>1</v>
      </c>
      <c r="AD36" s="33" t="s">
        <v>2</v>
      </c>
      <c r="AE36" s="33" t="s">
        <v>3</v>
      </c>
    </row>
    <row r="37" spans="1:31" x14ac:dyDescent="0.45">
      <c r="A37" s="22" t="s">
        <v>26</v>
      </c>
      <c r="B37" s="18">
        <v>85</v>
      </c>
      <c r="C37" s="19">
        <v>2.0233277800000001E-2</v>
      </c>
      <c r="D37" s="18">
        <v>55</v>
      </c>
      <c r="E37" s="19">
        <v>9.0016366599999995E-2</v>
      </c>
      <c r="F37" s="9" t="s">
        <v>27</v>
      </c>
      <c r="G37" s="10">
        <v>30.919222804</v>
      </c>
      <c r="H37" s="18">
        <v>85</v>
      </c>
      <c r="I37" s="19">
        <v>2.0233277800000001E-2</v>
      </c>
      <c r="J37" s="18">
        <v>35</v>
      </c>
      <c r="K37" s="19">
        <v>4.9157303399999998E-2</v>
      </c>
      <c r="L37" s="9" t="s">
        <v>27</v>
      </c>
      <c r="M37" s="10">
        <v>15.846079628</v>
      </c>
      <c r="N37" s="18">
        <v>85</v>
      </c>
      <c r="O37" s="19">
        <v>2.0233277800000001E-2</v>
      </c>
      <c r="P37" s="18">
        <v>127</v>
      </c>
      <c r="Q37" s="19">
        <v>5.8932714599999998E-2</v>
      </c>
      <c r="R37" s="9" t="s">
        <v>27</v>
      </c>
      <c r="S37" s="10">
        <v>19.942599109</v>
      </c>
      <c r="T37" s="18">
        <v>85</v>
      </c>
      <c r="U37" s="19">
        <v>2.0233277800000001E-2</v>
      </c>
      <c r="V37" s="18">
        <v>71</v>
      </c>
      <c r="W37" s="19">
        <v>9.7796143299999999E-2</v>
      </c>
      <c r="X37" s="9" t="s">
        <v>27</v>
      </c>
      <c r="Y37" s="10">
        <v>33.349597654999997</v>
      </c>
      <c r="Z37" s="18">
        <v>85</v>
      </c>
      <c r="AA37" s="19">
        <v>2.0233277800000001E-2</v>
      </c>
      <c r="AB37" s="18">
        <v>288</v>
      </c>
      <c r="AC37" s="19">
        <v>6.8506184600000006E-2</v>
      </c>
      <c r="AD37" s="9" t="s">
        <v>27</v>
      </c>
      <c r="AE37" s="10">
        <v>23.603022007</v>
      </c>
    </row>
    <row r="39" spans="1:31" ht="31.5" customHeight="1" x14ac:dyDescent="0.45">
      <c r="A39" s="37" t="s">
        <v>44</v>
      </c>
      <c r="B39" s="34" t="s">
        <v>28</v>
      </c>
      <c r="C39" s="35"/>
      <c r="D39" s="34" t="s">
        <v>30</v>
      </c>
      <c r="E39" s="36"/>
      <c r="F39" s="36"/>
      <c r="G39" s="35"/>
      <c r="H39" s="34" t="s">
        <v>28</v>
      </c>
      <c r="I39" s="35"/>
      <c r="J39" s="34" t="s">
        <v>31</v>
      </c>
      <c r="K39" s="36"/>
      <c r="L39" s="36"/>
      <c r="M39" s="35"/>
      <c r="N39" s="34" t="s">
        <v>28</v>
      </c>
      <c r="O39" s="35"/>
      <c r="P39" s="34" t="s">
        <v>32</v>
      </c>
      <c r="Q39" s="36"/>
      <c r="R39" s="36"/>
      <c r="S39" s="35"/>
      <c r="T39" s="34" t="s">
        <v>28</v>
      </c>
      <c r="U39" s="35"/>
      <c r="V39" s="34" t="s">
        <v>33</v>
      </c>
      <c r="W39" s="36"/>
      <c r="X39" s="36"/>
      <c r="Y39" s="35"/>
      <c r="Z39" s="34" t="s">
        <v>28</v>
      </c>
      <c r="AA39" s="35"/>
      <c r="AB39" s="39" t="s">
        <v>29</v>
      </c>
      <c r="AC39" s="40"/>
      <c r="AD39" s="40"/>
      <c r="AE39" s="41"/>
    </row>
    <row r="40" spans="1:31" ht="27.75" customHeight="1" x14ac:dyDescent="0.45">
      <c r="A40" s="38"/>
      <c r="B40" s="13" t="s">
        <v>0</v>
      </c>
      <c r="C40" s="13" t="s">
        <v>1</v>
      </c>
      <c r="D40" s="13" t="s">
        <v>0</v>
      </c>
      <c r="E40" s="13" t="s">
        <v>1</v>
      </c>
      <c r="F40" s="33" t="s">
        <v>2</v>
      </c>
      <c r="G40" s="33" t="s">
        <v>3</v>
      </c>
      <c r="H40" s="13" t="s">
        <v>0</v>
      </c>
      <c r="I40" s="13" t="s">
        <v>1</v>
      </c>
      <c r="J40" s="13" t="s">
        <v>0</v>
      </c>
      <c r="K40" s="13" t="s">
        <v>1</v>
      </c>
      <c r="L40" s="33" t="s">
        <v>2</v>
      </c>
      <c r="M40" s="33" t="s">
        <v>3</v>
      </c>
      <c r="N40" s="13" t="s">
        <v>0</v>
      </c>
      <c r="O40" s="13" t="s">
        <v>1</v>
      </c>
      <c r="P40" s="13" t="s">
        <v>0</v>
      </c>
      <c r="Q40" s="13" t="s">
        <v>1</v>
      </c>
      <c r="R40" s="33" t="s">
        <v>2</v>
      </c>
      <c r="S40" s="33" t="s">
        <v>3</v>
      </c>
      <c r="T40" s="13" t="s">
        <v>0</v>
      </c>
      <c r="U40" s="13" t="s">
        <v>1</v>
      </c>
      <c r="V40" s="13" t="s">
        <v>0</v>
      </c>
      <c r="W40" s="13" t="s">
        <v>1</v>
      </c>
      <c r="X40" s="33" t="s">
        <v>2</v>
      </c>
      <c r="Y40" s="33" t="s">
        <v>3</v>
      </c>
      <c r="Z40" s="13" t="s">
        <v>0</v>
      </c>
      <c r="AA40" s="13" t="s">
        <v>1</v>
      </c>
      <c r="AB40" s="13" t="s">
        <v>0</v>
      </c>
      <c r="AC40" s="13" t="s">
        <v>1</v>
      </c>
      <c r="AD40" s="33" t="s">
        <v>2</v>
      </c>
      <c r="AE40" s="33" t="s">
        <v>3</v>
      </c>
    </row>
    <row r="41" spans="1:31" x14ac:dyDescent="0.45">
      <c r="A41" s="22" t="s">
        <v>26</v>
      </c>
      <c r="B41" s="18">
        <v>94</v>
      </c>
      <c r="C41" s="19">
        <v>2.2375624899999998E-2</v>
      </c>
      <c r="D41" s="18">
        <v>61</v>
      </c>
      <c r="E41" s="19">
        <v>9.9836333900000004E-2</v>
      </c>
      <c r="F41" s="9" t="s">
        <v>27</v>
      </c>
      <c r="G41" s="10">
        <v>32.748254285999998</v>
      </c>
      <c r="H41" s="18">
        <v>94</v>
      </c>
      <c r="I41" s="19">
        <v>2.2375624899999998E-2</v>
      </c>
      <c r="J41" s="18">
        <v>37</v>
      </c>
      <c r="K41" s="19">
        <v>5.1966292099999999E-2</v>
      </c>
      <c r="L41" s="9" t="s">
        <v>27</v>
      </c>
      <c r="M41" s="10">
        <v>15.681342799999999</v>
      </c>
      <c r="N41" s="18">
        <v>94</v>
      </c>
      <c r="O41" s="19">
        <v>2.2375624899999998E-2</v>
      </c>
      <c r="P41" s="18">
        <v>142</v>
      </c>
      <c r="Q41" s="19">
        <v>6.5893271500000003E-2</v>
      </c>
      <c r="R41" s="9" t="s">
        <v>27</v>
      </c>
      <c r="S41" s="10">
        <v>21.303010396000001</v>
      </c>
      <c r="T41" s="18">
        <v>94</v>
      </c>
      <c r="U41" s="19">
        <v>2.2375624899999998E-2</v>
      </c>
      <c r="V41" s="18">
        <v>76</v>
      </c>
      <c r="W41" s="19">
        <v>0.1046831956</v>
      </c>
      <c r="X41" s="9" t="s">
        <v>27</v>
      </c>
      <c r="Y41" s="10">
        <v>34.215601548999999</v>
      </c>
      <c r="Z41" s="18">
        <v>94</v>
      </c>
      <c r="AA41" s="19">
        <v>2.2375624899999998E-2</v>
      </c>
      <c r="AB41" s="18">
        <v>316</v>
      </c>
      <c r="AC41" s="19">
        <v>7.5166508100000001E-2</v>
      </c>
      <c r="AD41" s="9" t="s">
        <v>27</v>
      </c>
      <c r="AE41" s="10">
        <v>24.692749454000001</v>
      </c>
    </row>
    <row r="42" spans="1:31" x14ac:dyDescent="0.45">
      <c r="A42" s="23"/>
      <c r="B42" s="24"/>
      <c r="C42" s="25"/>
      <c r="D42" s="24"/>
      <c r="E42" s="25"/>
      <c r="F42" s="6"/>
      <c r="G42" s="7"/>
      <c r="H42" s="24"/>
      <c r="I42" s="25"/>
      <c r="J42" s="24"/>
      <c r="K42" s="25"/>
      <c r="L42" s="6"/>
      <c r="M42" s="7"/>
      <c r="N42" s="24"/>
      <c r="O42" s="25"/>
      <c r="P42" s="24"/>
      <c r="Q42" s="25"/>
      <c r="R42" s="6"/>
      <c r="S42" s="7"/>
      <c r="T42" s="24"/>
      <c r="U42" s="25"/>
      <c r="V42" s="24"/>
      <c r="W42" s="25"/>
      <c r="X42" s="6"/>
      <c r="Y42" s="7"/>
      <c r="Z42" s="24"/>
      <c r="AA42" s="25"/>
      <c r="AB42" s="24"/>
      <c r="AC42" s="25"/>
      <c r="AD42" s="6"/>
      <c r="AE42" s="7"/>
    </row>
    <row r="47" spans="1:31" x14ac:dyDescent="0.45">
      <c r="A47" s="23"/>
      <c r="B47" s="24"/>
      <c r="C47" s="25"/>
      <c r="D47" s="24"/>
      <c r="E47" s="25"/>
      <c r="F47" s="6"/>
      <c r="G47" s="7"/>
      <c r="H47" s="24"/>
      <c r="I47" s="25"/>
      <c r="J47" s="24"/>
      <c r="K47" s="25"/>
      <c r="L47" s="6"/>
      <c r="M47" s="7"/>
      <c r="N47" s="24"/>
      <c r="O47" s="25"/>
      <c r="P47" s="24"/>
      <c r="Q47" s="25"/>
      <c r="R47" s="6"/>
      <c r="S47" s="7"/>
      <c r="T47" s="24"/>
      <c r="U47" s="25"/>
      <c r="V47" s="24"/>
      <c r="W47" s="25"/>
      <c r="X47" s="6"/>
      <c r="Y47" s="7"/>
      <c r="Z47" s="24"/>
      <c r="AA47" s="25"/>
      <c r="AB47" s="24"/>
      <c r="AC47" s="25"/>
      <c r="AD47" s="6"/>
      <c r="AE47" s="7"/>
    </row>
  </sheetData>
  <mergeCells count="45">
    <mergeCell ref="Z35:AA35"/>
    <mergeCell ref="AB35:AE35"/>
    <mergeCell ref="Z39:AA39"/>
    <mergeCell ref="AB39:AE39"/>
    <mergeCell ref="B2:C2"/>
    <mergeCell ref="Z27:AA27"/>
    <mergeCell ref="AB27:AE27"/>
    <mergeCell ref="Z31:AA31"/>
    <mergeCell ref="AB31:AE31"/>
    <mergeCell ref="N31:O31"/>
    <mergeCell ref="P31:S31"/>
    <mergeCell ref="T31:U31"/>
    <mergeCell ref="V31:Y31"/>
    <mergeCell ref="N27:O27"/>
    <mergeCell ref="P27:S27"/>
    <mergeCell ref="T27:U27"/>
    <mergeCell ref="V27:Y27"/>
    <mergeCell ref="A31:A32"/>
    <mergeCell ref="B31:C31"/>
    <mergeCell ref="D31:G31"/>
    <mergeCell ref="H31:I31"/>
    <mergeCell ref="J31:M31"/>
    <mergeCell ref="A27:A28"/>
    <mergeCell ref="B27:C27"/>
    <mergeCell ref="D27:G27"/>
    <mergeCell ref="H27:I27"/>
    <mergeCell ref="J27:M27"/>
    <mergeCell ref="V39:Y39"/>
    <mergeCell ref="A35:A36"/>
    <mergeCell ref="B35:C35"/>
    <mergeCell ref="D35:G35"/>
    <mergeCell ref="H35:I35"/>
    <mergeCell ref="J35:M35"/>
    <mergeCell ref="N35:O35"/>
    <mergeCell ref="P35:S35"/>
    <mergeCell ref="T35:U35"/>
    <mergeCell ref="V35:Y35"/>
    <mergeCell ref="A39:A40"/>
    <mergeCell ref="B39:C39"/>
    <mergeCell ref="D39:G39"/>
    <mergeCell ref="H39:I39"/>
    <mergeCell ref="J39:M39"/>
    <mergeCell ref="N39:O39"/>
    <mergeCell ref="P39:S39"/>
    <mergeCell ref="T39:U39"/>
  </mergeCells>
  <conditionalFormatting sqref="F47 P47 L47 R47 X47 F42 AD42 X42 R42 L42 AD47 P42">
    <cfRule type="cellIs" dxfId="5" priority="3" operator="between">
      <formula>0.00001</formula>
      <formula>0.05</formula>
    </cfRule>
    <cfRule type="containsText" dxfId="4" priority="4" operator="containsText" text="&lt;.0001">
      <formula>NOT(ISERROR(SEARCH("&lt;.0001",F42)))</formula>
    </cfRule>
  </conditionalFormatting>
  <conditionalFormatting sqref="F36:F38 L36:L38 P36:P38 P40:P41 F40:F41 AD40:AD41 X40:X41 R40:R41 L40:L41 R36:R38 X36:X38 AD36:AD38 F33:F34 L33:L34 P33:P34 R33:R34 X33:X34 AD33:AD34 F29 L29 P29 R29 X29 AD29">
    <cfRule type="cellIs" dxfId="3" priority="1" operator="between">
      <formula>0.00001</formula>
      <formula>0.05</formula>
    </cfRule>
    <cfRule type="containsText" dxfId="2" priority="2" operator="containsText" text="&lt;.0001">
      <formula>NOT(ISERROR(SEARCH("&lt;.0001",F29)))</formula>
    </cfRule>
  </conditionalFormatting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8"/>
  <sheetViews>
    <sheetView zoomScaleNormal="100" workbookViewId="0"/>
  </sheetViews>
  <sheetFormatPr defaultRowHeight="14.25" x14ac:dyDescent="0.45"/>
  <cols>
    <col min="1" max="1" width="64.265625" customWidth="1"/>
    <col min="2" max="2" width="10.59765625" bestFit="1" customWidth="1"/>
    <col min="3" max="3" width="11.59765625" bestFit="1" customWidth="1"/>
    <col min="4" max="11" width="11.59765625" customWidth="1"/>
    <col min="12" max="12" width="9" bestFit="1" customWidth="1"/>
    <col min="13" max="14" width="11.59765625" bestFit="1" customWidth="1"/>
  </cols>
  <sheetData>
    <row r="1" spans="1:16" x14ac:dyDescent="0.45">
      <c r="A1" s="1" t="s">
        <v>46</v>
      </c>
      <c r="B1" s="1"/>
    </row>
    <row r="2" spans="1:16" ht="31.5" customHeight="1" x14ac:dyDescent="0.45">
      <c r="A2" s="43" t="s">
        <v>36</v>
      </c>
      <c r="B2" s="30" t="s">
        <v>28</v>
      </c>
      <c r="C2" s="45" t="s">
        <v>30</v>
      </c>
      <c r="D2" s="46"/>
      <c r="E2" s="30" t="s">
        <v>28</v>
      </c>
      <c r="F2" s="45" t="s">
        <v>31</v>
      </c>
      <c r="G2" s="46"/>
      <c r="H2" s="30" t="s">
        <v>28</v>
      </c>
      <c r="I2" s="45" t="s">
        <v>32</v>
      </c>
      <c r="J2" s="46"/>
      <c r="K2" s="30" t="s">
        <v>28</v>
      </c>
      <c r="L2" s="45" t="s">
        <v>33</v>
      </c>
      <c r="M2" s="46"/>
      <c r="N2" s="30" t="s">
        <v>28</v>
      </c>
      <c r="O2" s="39" t="s">
        <v>29</v>
      </c>
      <c r="P2" s="41"/>
    </row>
    <row r="3" spans="1:16" ht="30" customHeight="1" x14ac:dyDescent="0.45">
      <c r="A3" s="44"/>
      <c r="B3" s="2"/>
      <c r="C3" s="2"/>
      <c r="D3" s="2" t="s">
        <v>2</v>
      </c>
      <c r="E3" s="2"/>
      <c r="F3" s="2"/>
      <c r="G3" s="2" t="s">
        <v>2</v>
      </c>
      <c r="H3" s="2"/>
      <c r="I3" s="2"/>
      <c r="J3" s="2" t="s">
        <v>2</v>
      </c>
      <c r="K3" s="2"/>
      <c r="L3" s="2"/>
      <c r="M3" s="2" t="s">
        <v>2</v>
      </c>
      <c r="N3" s="2"/>
      <c r="O3" s="2"/>
      <c r="P3" s="2" t="s">
        <v>2</v>
      </c>
    </row>
    <row r="4" spans="1:16" x14ac:dyDescent="0.45">
      <c r="A4" s="22" t="s">
        <v>26</v>
      </c>
      <c r="B4" s="4">
        <v>1.3983000000000001E-2</v>
      </c>
      <c r="C4" s="4">
        <v>7.2368000000000002E-2</v>
      </c>
      <c r="D4" s="9" t="s">
        <v>27</v>
      </c>
      <c r="E4" s="4">
        <v>1.0704E-2</v>
      </c>
      <c r="F4" s="4">
        <v>3.2349000000000003E-2</v>
      </c>
      <c r="G4" s="9" t="s">
        <v>27</v>
      </c>
      <c r="H4" s="4">
        <v>1.3728000000000001E-2</v>
      </c>
      <c r="I4" s="4">
        <v>3.9900999999999999E-2</v>
      </c>
      <c r="J4" s="9" t="s">
        <v>27</v>
      </c>
      <c r="K4" s="4">
        <v>1.6677000000000001E-2</v>
      </c>
      <c r="L4" s="4">
        <v>6.8249000000000004E-2</v>
      </c>
      <c r="M4" s="9" t="s">
        <v>27</v>
      </c>
      <c r="N4" s="4">
        <v>1.7673999999999999E-2</v>
      </c>
      <c r="O4" s="4">
        <v>5.9166000000000003E-2</v>
      </c>
      <c r="P4" s="9" t="s">
        <v>27</v>
      </c>
    </row>
    <row r="6" spans="1:16" ht="31.5" customHeight="1" x14ac:dyDescent="0.45">
      <c r="A6" s="43" t="s">
        <v>37</v>
      </c>
      <c r="B6" s="30" t="s">
        <v>28</v>
      </c>
      <c r="C6" s="45" t="s">
        <v>30</v>
      </c>
      <c r="D6" s="46"/>
      <c r="E6" s="30" t="s">
        <v>28</v>
      </c>
      <c r="F6" s="45" t="s">
        <v>31</v>
      </c>
      <c r="G6" s="46"/>
      <c r="H6" s="30" t="s">
        <v>28</v>
      </c>
      <c r="I6" s="45" t="s">
        <v>32</v>
      </c>
      <c r="J6" s="46"/>
      <c r="K6" s="30" t="s">
        <v>28</v>
      </c>
      <c r="L6" s="45" t="s">
        <v>33</v>
      </c>
      <c r="M6" s="46"/>
      <c r="N6" s="30" t="s">
        <v>28</v>
      </c>
      <c r="O6" s="39" t="s">
        <v>29</v>
      </c>
      <c r="P6" s="41"/>
    </row>
    <row r="7" spans="1:16" ht="30" customHeight="1" x14ac:dyDescent="0.45">
      <c r="A7" s="44"/>
      <c r="B7" s="2"/>
      <c r="C7" s="2"/>
      <c r="D7" s="2" t="s">
        <v>2</v>
      </c>
      <c r="E7" s="2"/>
      <c r="F7" s="2"/>
      <c r="G7" s="2" t="s">
        <v>2</v>
      </c>
      <c r="H7" s="2"/>
      <c r="I7" s="2"/>
      <c r="J7" s="2" t="s">
        <v>2</v>
      </c>
      <c r="K7" s="2"/>
      <c r="L7" s="2"/>
      <c r="M7" s="2" t="s">
        <v>2</v>
      </c>
      <c r="N7" s="2"/>
      <c r="O7" s="2"/>
      <c r="P7" s="2" t="s">
        <v>2</v>
      </c>
    </row>
    <row r="8" spans="1:16" x14ac:dyDescent="0.45">
      <c r="A8" s="22" t="s">
        <v>26</v>
      </c>
      <c r="B8" s="4">
        <v>1.2324999999999999E-2</v>
      </c>
      <c r="C8" s="4">
        <v>5.6016999999999997E-2</v>
      </c>
      <c r="D8" s="9" t="s">
        <v>27</v>
      </c>
      <c r="E8" s="4">
        <v>9.2659999999999999E-3</v>
      </c>
      <c r="F8" s="4">
        <v>2.5016E-2</v>
      </c>
      <c r="G8" s="9" t="s">
        <v>27</v>
      </c>
      <c r="H8" s="4">
        <v>1.1823E-2</v>
      </c>
      <c r="I8" s="4">
        <v>3.2053999999999999E-2</v>
      </c>
      <c r="J8" s="9" t="s">
        <v>27</v>
      </c>
      <c r="K8" s="4">
        <v>1.2062E-2</v>
      </c>
      <c r="L8" s="4">
        <v>4.5458999999999999E-2</v>
      </c>
      <c r="M8" s="9" t="s">
        <v>27</v>
      </c>
      <c r="N8" s="4">
        <v>1.4962E-2</v>
      </c>
      <c r="O8" s="4">
        <v>4.6775999999999998E-2</v>
      </c>
      <c r="P8" s="9" t="s">
        <v>27</v>
      </c>
    </row>
    <row r="10" spans="1:16" ht="31.5" customHeight="1" x14ac:dyDescent="0.45">
      <c r="A10" s="43" t="s">
        <v>38</v>
      </c>
      <c r="B10" s="30" t="s">
        <v>28</v>
      </c>
      <c r="C10" s="45" t="s">
        <v>30</v>
      </c>
      <c r="D10" s="46"/>
      <c r="E10" s="30" t="s">
        <v>28</v>
      </c>
      <c r="F10" s="45" t="s">
        <v>31</v>
      </c>
      <c r="G10" s="46"/>
      <c r="H10" s="30" t="s">
        <v>28</v>
      </c>
      <c r="I10" s="45" t="s">
        <v>32</v>
      </c>
      <c r="J10" s="46"/>
      <c r="K10" s="30" t="s">
        <v>28</v>
      </c>
      <c r="L10" s="45" t="s">
        <v>33</v>
      </c>
      <c r="M10" s="46"/>
      <c r="N10" s="30" t="s">
        <v>28</v>
      </c>
      <c r="O10" s="39" t="s">
        <v>29</v>
      </c>
      <c r="P10" s="41"/>
    </row>
    <row r="11" spans="1:16" ht="30" customHeight="1" x14ac:dyDescent="0.45">
      <c r="A11" s="44"/>
      <c r="B11" s="2"/>
      <c r="C11" s="2"/>
      <c r="D11" s="2" t="s">
        <v>2</v>
      </c>
      <c r="E11" s="2"/>
      <c r="F11" s="2"/>
      <c r="G11" s="2" t="s">
        <v>2</v>
      </c>
      <c r="H11" s="2"/>
      <c r="I11" s="2"/>
      <c r="J11" s="2" t="s">
        <v>2</v>
      </c>
      <c r="K11" s="2"/>
      <c r="L11" s="2"/>
      <c r="M11" s="2" t="s">
        <v>2</v>
      </c>
      <c r="N11" s="2"/>
      <c r="O11" s="2"/>
      <c r="P11" s="2" t="s">
        <v>2</v>
      </c>
    </row>
    <row r="12" spans="1:16" x14ac:dyDescent="0.45">
      <c r="A12" s="22" t="s">
        <v>26</v>
      </c>
      <c r="B12" s="4">
        <v>1.5167E-2</v>
      </c>
      <c r="C12" s="4">
        <v>6.0410999999999999E-2</v>
      </c>
      <c r="D12" s="9" t="s">
        <v>27</v>
      </c>
      <c r="E12" s="4">
        <v>1.1825E-2</v>
      </c>
      <c r="F12" s="4">
        <v>2.9822000000000001E-2</v>
      </c>
      <c r="G12" s="9" t="s">
        <v>27</v>
      </c>
      <c r="H12" s="4">
        <v>1.4673E-2</v>
      </c>
      <c r="I12" s="4">
        <v>3.6584999999999999E-2</v>
      </c>
      <c r="J12" s="9" t="s">
        <v>27</v>
      </c>
      <c r="K12" s="4">
        <v>1.4808999999999999E-2</v>
      </c>
      <c r="L12" s="4">
        <v>5.6297E-2</v>
      </c>
      <c r="M12" s="9" t="s">
        <v>27</v>
      </c>
      <c r="N12" s="4">
        <v>1.7985999999999999E-2</v>
      </c>
      <c r="O12" s="4">
        <v>5.1921000000000002E-2</v>
      </c>
      <c r="P12" s="9" t="s">
        <v>27</v>
      </c>
    </row>
    <row r="14" spans="1:16" ht="31.5" customHeight="1" x14ac:dyDescent="0.45">
      <c r="A14" s="43" t="s">
        <v>39</v>
      </c>
      <c r="B14" s="30" t="s">
        <v>28</v>
      </c>
      <c r="C14" s="45" t="s">
        <v>30</v>
      </c>
      <c r="D14" s="46"/>
      <c r="E14" s="30" t="s">
        <v>28</v>
      </c>
      <c r="F14" s="45" t="s">
        <v>31</v>
      </c>
      <c r="G14" s="46"/>
      <c r="H14" s="30" t="s">
        <v>28</v>
      </c>
      <c r="I14" s="45" t="s">
        <v>32</v>
      </c>
      <c r="J14" s="46"/>
      <c r="K14" s="30" t="s">
        <v>28</v>
      </c>
      <c r="L14" s="45" t="s">
        <v>33</v>
      </c>
      <c r="M14" s="46"/>
      <c r="N14" s="30" t="s">
        <v>28</v>
      </c>
      <c r="O14" s="39" t="s">
        <v>29</v>
      </c>
      <c r="P14" s="41"/>
    </row>
    <row r="15" spans="1:16" ht="30" customHeight="1" x14ac:dyDescent="0.45">
      <c r="A15" s="44"/>
      <c r="B15" s="2"/>
      <c r="C15" s="2"/>
      <c r="D15" s="2" t="s">
        <v>2</v>
      </c>
      <c r="E15" s="2"/>
      <c r="F15" s="2"/>
      <c r="G15" s="2" t="s">
        <v>2</v>
      </c>
      <c r="H15" s="2"/>
      <c r="I15" s="2"/>
      <c r="J15" s="2" t="s">
        <v>2</v>
      </c>
      <c r="K15" s="2"/>
      <c r="L15" s="2"/>
      <c r="M15" s="2" t="s">
        <v>2</v>
      </c>
      <c r="N15" s="2"/>
      <c r="O15" s="2"/>
      <c r="P15" s="2" t="s">
        <v>2</v>
      </c>
    </row>
    <row r="16" spans="1:16" x14ac:dyDescent="0.45">
      <c r="A16" s="22" t="s">
        <v>26</v>
      </c>
      <c r="B16" s="4">
        <v>1.6195999999999999E-2</v>
      </c>
      <c r="C16" s="4">
        <v>6.7600999999999994E-2</v>
      </c>
      <c r="D16" s="9" t="s">
        <v>27</v>
      </c>
      <c r="E16" s="4">
        <v>1.2800000000000001E-2</v>
      </c>
      <c r="F16" s="4">
        <v>3.134E-2</v>
      </c>
      <c r="G16" s="9" t="s">
        <v>27</v>
      </c>
      <c r="H16" s="4">
        <v>1.6080000000000001E-2</v>
      </c>
      <c r="I16" s="4">
        <v>4.0471E-2</v>
      </c>
      <c r="J16" s="9" t="s">
        <v>27</v>
      </c>
      <c r="K16" s="4">
        <v>1.6184E-2</v>
      </c>
      <c r="L16" s="4">
        <v>6.1416999999999999E-2</v>
      </c>
      <c r="M16" s="9" t="s">
        <v>27</v>
      </c>
      <c r="N16" s="4">
        <v>1.9684E-2</v>
      </c>
      <c r="O16" s="4">
        <v>5.6800000000000003E-2</v>
      </c>
      <c r="P16" s="9" t="s">
        <v>27</v>
      </c>
    </row>
    <row r="17" spans="1:16" x14ac:dyDescent="0.45">
      <c r="A17" s="31" t="s">
        <v>35</v>
      </c>
      <c r="B17" s="5"/>
      <c r="C17" s="5"/>
      <c r="D17" s="6"/>
      <c r="E17" s="5"/>
      <c r="F17" s="5"/>
      <c r="G17" s="6"/>
      <c r="H17" s="5"/>
      <c r="I17" s="5"/>
      <c r="J17" s="6"/>
      <c r="K17" s="5"/>
      <c r="L17" s="5"/>
      <c r="M17" s="6"/>
      <c r="N17" s="5"/>
      <c r="O17" s="5"/>
      <c r="P17" s="6"/>
    </row>
    <row r="18" spans="1:16" x14ac:dyDescent="0.45">
      <c r="A18" s="26" t="s">
        <v>40</v>
      </c>
      <c r="B18" s="32">
        <f t="shared" ref="B18:H18" si="0">C16/B16</f>
        <v>4.1739318350209933</v>
      </c>
      <c r="C18" s="32"/>
      <c r="D18" s="32"/>
      <c r="E18" s="32">
        <f t="shared" si="0"/>
        <v>2.4484374999999998</v>
      </c>
      <c r="F18" s="32"/>
      <c r="G18" s="32"/>
      <c r="H18" s="32">
        <f t="shared" si="0"/>
        <v>2.5168532338308456</v>
      </c>
      <c r="I18" s="32"/>
      <c r="J18" s="32"/>
      <c r="K18" s="32">
        <f>L16/K16</f>
        <v>3.7949209095402865</v>
      </c>
      <c r="L18" s="32"/>
      <c r="M18" s="32"/>
      <c r="N18" s="32">
        <f t="shared" ref="N18" si="1">O16/N16</f>
        <v>2.8855923592765698</v>
      </c>
    </row>
  </sheetData>
  <mergeCells count="24">
    <mergeCell ref="O14:P14"/>
    <mergeCell ref="A10:A11"/>
    <mergeCell ref="C10:D10"/>
    <mergeCell ref="F10:G10"/>
    <mergeCell ref="I10:J10"/>
    <mergeCell ref="L10:M10"/>
    <mergeCell ref="O10:P10"/>
    <mergeCell ref="A14:A15"/>
    <mergeCell ref="C14:D14"/>
    <mergeCell ref="F14:G14"/>
    <mergeCell ref="I14:J14"/>
    <mergeCell ref="L14:M14"/>
    <mergeCell ref="O6:P6"/>
    <mergeCell ref="A2:A3"/>
    <mergeCell ref="C2:D2"/>
    <mergeCell ref="F2:G2"/>
    <mergeCell ref="I2:J2"/>
    <mergeCell ref="L2:M2"/>
    <mergeCell ref="O2:P2"/>
    <mergeCell ref="A6:A7"/>
    <mergeCell ref="C6:D6"/>
    <mergeCell ref="F6:G6"/>
    <mergeCell ref="I6:J6"/>
    <mergeCell ref="L6:M6"/>
  </mergeCells>
  <conditionalFormatting sqref="D8 G8 J8 M8 P8 D16:D17 G16:G17 J16:J17 M16:M17 P16:P17 D12 G12 J12 M12 P12 D4 G4 J4 M4 P4">
    <cfRule type="cellIs" dxfId="1" priority="7" operator="between">
      <formula>0.00001</formula>
      <formula>0.05</formula>
    </cfRule>
    <cfRule type="containsText" dxfId="0" priority="8" operator="containsText" text="&lt;.0001">
      <formula>NOT(ISERROR(SEARCH("&lt;.0001",D4)))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</vt:lpstr>
      <vt:lpstr>Table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2019-01-17T11:42:57Z</dcterms:modified>
</cp:coreProperties>
</file>