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9231\Box\00_MyFolders\投稿論文\01 Photo-DPRA\Revise_1st\"/>
    </mc:Choice>
  </mc:AlternateContent>
  <xr:revisionPtr revIDLastSave="0" documentId="13_ncr:1_{677367F7-8933-4A36-8982-2DF606033859}" xr6:coauthVersionLast="45" xr6:coauthVersionMax="45" xr10:uidLastSave="{00000000-0000-0000-0000-000000000000}"/>
  <bookViews>
    <workbookView xWindow="-110" yWindow="-110" windowWidth="19420" windowHeight="11760" xr2:uid="{635228B5-5473-4896-BABC-EAD9779B59C3}"/>
  </bookViews>
  <sheets>
    <sheet name="Table S1" sheetId="1" r:id="rId1"/>
  </sheets>
  <externalReferences>
    <externalReference r:id="rId2"/>
  </externalReferences>
  <definedNames>
    <definedName name="_xlnm._FilterDatabase" localSheetId="0" hidden="1">'Table S1'!$A$2:$V$28</definedName>
    <definedName name="Application_Name">#REF!</definedName>
    <definedName name="AtEndOfMicroplate">0</definedName>
    <definedName name="AtEndOfRow">0</definedName>
    <definedName name="AtEndOfRun">0</definedName>
    <definedName name="DPRA2">'[1]101210viability'!#REF!</definedName>
    <definedName name="Execution_DateTime">#REF!</definedName>
    <definedName name="fe">#REF!</definedName>
    <definedName name="Firmware_Version">#REF!</definedName>
    <definedName name="FirstMeasurement" localSheetId="0">'[1]101210viability'!#REF!</definedName>
    <definedName name="FirstMeasurement">'[1]101210viability'!#REF!</definedName>
    <definedName name="Instrument_Name">#REF!</definedName>
    <definedName name="Instrument_Serial">#REF!</definedName>
    <definedName name="NextPreInjectionData1" localSheetId="0">'[1]101210viability'!#REF!</definedName>
    <definedName name="NextPreInjectionData1">'[1]101210viability'!#REF!</definedName>
    <definedName name="Operator_Identity" comment="Person who ran the test.">#REF!</definedName>
    <definedName name="Parameters_Start">#REF!</definedName>
    <definedName name="Software_Versio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4" i="1" l="1"/>
  <c r="Q4" i="1"/>
  <c r="S4" i="1"/>
  <c r="K5" i="1"/>
  <c r="S5" i="1" s="1"/>
  <c r="Q5" i="1"/>
  <c r="K6" i="1"/>
  <c r="S6" i="1" s="1"/>
  <c r="Q6" i="1"/>
  <c r="K7" i="1"/>
  <c r="Q7" i="1"/>
  <c r="S7" i="1"/>
  <c r="K8" i="1"/>
  <c r="Q8" i="1"/>
  <c r="S8" i="1"/>
  <c r="K9" i="1"/>
  <c r="S9" i="1" s="1"/>
  <c r="Q9" i="1"/>
  <c r="K10" i="1"/>
  <c r="S10" i="1" s="1"/>
  <c r="Q10" i="1"/>
  <c r="K11" i="1"/>
  <c r="Q11" i="1"/>
  <c r="S11" i="1"/>
  <c r="K12" i="1"/>
  <c r="Q12" i="1"/>
  <c r="S12" i="1"/>
  <c r="K13" i="1"/>
  <c r="S13" i="1" s="1"/>
  <c r="Q13" i="1"/>
  <c r="K14" i="1"/>
  <c r="S14" i="1" s="1"/>
  <c r="Q14" i="1"/>
  <c r="K15" i="1"/>
  <c r="K16" i="1"/>
  <c r="S16" i="1" s="1"/>
  <c r="Q16" i="1"/>
  <c r="K17" i="1"/>
  <c r="Q17" i="1"/>
  <c r="S17" i="1"/>
  <c r="K18" i="1"/>
  <c r="Q18" i="1"/>
  <c r="S18" i="1"/>
  <c r="K19" i="1"/>
  <c r="S19" i="1" s="1"/>
  <c r="Q19" i="1"/>
  <c r="K20" i="1"/>
  <c r="S20" i="1" s="1"/>
  <c r="Q20" i="1"/>
  <c r="K21" i="1"/>
  <c r="Q21" i="1"/>
  <c r="S21" i="1"/>
  <c r="K22" i="1"/>
  <c r="Q22" i="1"/>
  <c r="S22" i="1"/>
  <c r="K24" i="1"/>
  <c r="S24" i="1" s="1"/>
  <c r="Q24" i="1"/>
  <c r="K25" i="1"/>
  <c r="S25" i="1" s="1"/>
  <c r="Q25" i="1"/>
  <c r="K26" i="1"/>
  <c r="Q26" i="1"/>
  <c r="S26" i="1"/>
  <c r="K27" i="1"/>
  <c r="Q27" i="1"/>
  <c r="S27" i="1"/>
  <c r="K28" i="1"/>
  <c r="S28" i="1" s="1"/>
  <c r="K29" i="1"/>
  <c r="Q29" i="1"/>
  <c r="S29" i="1"/>
  <c r="K30" i="1"/>
  <c r="S30" i="1" s="1"/>
  <c r="K31" i="1"/>
  <c r="S31" i="1" s="1"/>
  <c r="Q31" i="1"/>
  <c r="K32" i="1"/>
  <c r="Q32" i="1"/>
  <c r="S32" i="1"/>
  <c r="K33" i="1"/>
  <c r="Q33" i="1"/>
  <c r="S33" i="1"/>
  <c r="K34" i="1"/>
  <c r="K35" i="1"/>
  <c r="Q35" i="1"/>
  <c r="S35" i="1"/>
  <c r="K36" i="1"/>
  <c r="S36" i="1" s="1"/>
  <c r="Q39" i="1"/>
  <c r="S39" i="1"/>
  <c r="K40" i="1"/>
  <c r="S40" i="1" s="1"/>
  <c r="Q40" i="1"/>
  <c r="K41" i="1"/>
  <c r="S41" i="1"/>
  <c r="Q42" i="1"/>
  <c r="Q43" i="1"/>
  <c r="K44" i="1"/>
  <c r="K45" i="1"/>
  <c r="S45" i="1" s="1"/>
  <c r="Q45" i="1"/>
  <c r="K46" i="1"/>
  <c r="S46" i="1" s="1"/>
  <c r="Q46" i="1"/>
  <c r="K47" i="1"/>
  <c r="Q47" i="1"/>
  <c r="S47" i="1"/>
  <c r="K48" i="1"/>
  <c r="Q48" i="1"/>
  <c r="S48" i="1"/>
  <c r="K49" i="1"/>
  <c r="S49" i="1" s="1"/>
  <c r="Q49" i="1"/>
  <c r="K50" i="1"/>
  <c r="S50" i="1" s="1"/>
  <c r="Q50" i="1"/>
  <c r="K51" i="1"/>
  <c r="Q51" i="1"/>
  <c r="S51" i="1"/>
  <c r="K52" i="1"/>
  <c r="K53" i="1"/>
  <c r="Q53" i="1"/>
  <c r="S53" i="1"/>
  <c r="Q54" i="1"/>
</calcChain>
</file>

<file path=xl/sharedStrings.xml><?xml version="1.0" encoding="utf-8"?>
<sst xmlns="http://schemas.openxmlformats.org/spreadsheetml/2006/main" count="318" uniqueCount="140">
  <si>
    <r>
      <rPr>
        <vertAlign val="superscript"/>
        <sz val="10"/>
        <rFont val="Times New Roman"/>
        <family val="1"/>
      </rPr>
      <t>#</t>
    </r>
    <r>
      <rPr>
        <sz val="10"/>
        <rFont val="Times New Roman"/>
        <family val="1"/>
      </rPr>
      <t xml:space="preserve"> Assay concentration was decreased since peptide depletion was observed even without UV irradiation.</t>
    </r>
    <phoneticPr fontId="3"/>
  </si>
  <si>
    <t>Open box: Coelution with lysine peptide was observed and thus ΔCys data was used instead.</t>
    <phoneticPr fontId="3"/>
  </si>
  <si>
    <t>MW, molecular weight; P, positive; N, negative; NA, not applicable</t>
    <phoneticPr fontId="3"/>
  </si>
  <si>
    <t>NA</t>
    <phoneticPr fontId="3"/>
  </si>
  <si>
    <r>
      <t>2.5</t>
    </r>
    <r>
      <rPr>
        <vertAlign val="superscript"/>
        <sz val="10"/>
        <rFont val="Times New Roman"/>
        <family val="1"/>
      </rPr>
      <t>#</t>
    </r>
    <phoneticPr fontId="3"/>
  </si>
  <si>
    <t>Acetone</t>
  </si>
  <si>
    <t>ACCN</t>
  </si>
  <si>
    <t>4065-45-6</t>
  </si>
  <si>
    <t>Sulisobenzone</t>
  </si>
  <si>
    <t>N</t>
    <phoneticPr fontId="3"/>
  </si>
  <si>
    <t>57-41-0</t>
  </si>
  <si>
    <t>Phenytoin</t>
  </si>
  <si>
    <t>P</t>
    <phoneticPr fontId="3"/>
  </si>
  <si>
    <t>NA</t>
  </si>
  <si>
    <t>ACCN+B</t>
    <phoneticPr fontId="3"/>
  </si>
  <si>
    <t>61-33-6</t>
  </si>
  <si>
    <t>Penicillin G</t>
    <phoneticPr fontId="3"/>
  </si>
  <si>
    <t>118-60-5</t>
  </si>
  <si>
    <t>Octyl salicylate</t>
  </si>
  <si>
    <t>119-36-8</t>
  </si>
  <si>
    <t>Methyl salicylate</t>
  </si>
  <si>
    <t>Water</t>
  </si>
  <si>
    <t>71-00-1</t>
  </si>
  <si>
    <t>L-histidine</t>
  </si>
  <si>
    <t>N</t>
  </si>
  <si>
    <t>50-21-5</t>
  </si>
  <si>
    <t>Lactic acid</t>
  </si>
  <si>
    <t>56-81-5</t>
  </si>
  <si>
    <t>Glycerin</t>
    <phoneticPr fontId="3"/>
  </si>
  <si>
    <t>Acetone</t>
    <phoneticPr fontId="3"/>
  </si>
  <si>
    <t>114-07-8</t>
  </si>
  <si>
    <t>Erythromycin</t>
  </si>
  <si>
    <r>
      <t>0.00156</t>
    </r>
    <r>
      <rPr>
        <vertAlign val="superscript"/>
        <sz val="10"/>
        <rFont val="Times New Roman"/>
        <family val="1"/>
      </rPr>
      <t>#</t>
    </r>
    <phoneticPr fontId="3"/>
  </si>
  <si>
    <r>
      <t>0.2</t>
    </r>
    <r>
      <rPr>
        <vertAlign val="superscript"/>
        <sz val="10"/>
        <rFont val="Times New Roman"/>
        <family val="1"/>
      </rPr>
      <t>#</t>
    </r>
    <phoneticPr fontId="3"/>
  </si>
  <si>
    <t>104-55-2</t>
  </si>
  <si>
    <t>Cinnamic aldehyde</t>
  </si>
  <si>
    <t>140-10-3</t>
  </si>
  <si>
    <t>Cinnamic acid</t>
  </si>
  <si>
    <t>94-09-7</t>
  </si>
  <si>
    <t>Benzocaine</t>
  </si>
  <si>
    <r>
      <t>0.0125</t>
    </r>
    <r>
      <rPr>
        <vertAlign val="superscript"/>
        <sz val="10"/>
        <rFont val="Times New Roman"/>
        <family val="1"/>
      </rPr>
      <t>#</t>
    </r>
    <phoneticPr fontId="3"/>
  </si>
  <si>
    <t>50-78-2</t>
  </si>
  <si>
    <t>Aspirin</t>
  </si>
  <si>
    <t>Water</t>
    <phoneticPr fontId="3"/>
  </si>
  <si>
    <t>0.0125*</t>
    <phoneticPr fontId="3"/>
  </si>
  <si>
    <t>50-81-7</t>
    <phoneticPr fontId="3"/>
  </si>
  <si>
    <t>Ascorbic acid</t>
    <phoneticPr fontId="3"/>
  </si>
  <si>
    <t>36861-47-9</t>
  </si>
  <si>
    <t>4-Methyl benzylidene camphor</t>
  </si>
  <si>
    <t>107-88-0</t>
  </si>
  <si>
    <t>1,3-Butylene glycol</t>
  </si>
  <si>
    <t>ACCN+B</t>
  </si>
  <si>
    <t>64-75-5</t>
  </si>
  <si>
    <t>Tetracycline HCl</t>
  </si>
  <si>
    <r>
      <t>0.625</t>
    </r>
    <r>
      <rPr>
        <vertAlign val="superscript"/>
        <sz val="10"/>
        <rFont val="Times New Roman"/>
        <family val="1"/>
      </rPr>
      <t>#</t>
    </r>
    <phoneticPr fontId="3"/>
  </si>
  <si>
    <t>599-79-1</t>
  </si>
  <si>
    <t>Sulfasalazine (Salazosulfapyridine)</t>
  </si>
  <si>
    <t>63-74-1</t>
  </si>
  <si>
    <t>Sulfanilamide</t>
  </si>
  <si>
    <t>130-95-0</t>
  </si>
  <si>
    <t>Quinine</t>
  </si>
  <si>
    <t>58-56-0</t>
  </si>
  <si>
    <t>Pyridoxine HCl</t>
  </si>
  <si>
    <t>58-33-3</t>
  </si>
  <si>
    <t>Promethazine HCl</t>
  </si>
  <si>
    <r>
      <t>0.025</t>
    </r>
    <r>
      <rPr>
        <vertAlign val="superscript"/>
        <sz val="10"/>
        <color theme="1"/>
        <rFont val="Times New Roman"/>
        <family val="1"/>
      </rPr>
      <t>#</t>
    </r>
    <phoneticPr fontId="3"/>
  </si>
  <si>
    <t>106-50-3</t>
  </si>
  <si>
    <r>
      <rPr>
        <i/>
        <sz val="10"/>
        <rFont val="Times New Roman"/>
        <family val="1"/>
      </rPr>
      <t>p-</t>
    </r>
    <r>
      <rPr>
        <sz val="10"/>
        <rFont val="Times New Roman"/>
        <family val="1"/>
      </rPr>
      <t>Phenylenediamine</t>
    </r>
    <phoneticPr fontId="3"/>
  </si>
  <si>
    <t>36322-90-4</t>
  </si>
  <si>
    <t>Piroxicam</t>
  </si>
  <si>
    <t>3811-73-2</t>
  </si>
  <si>
    <t>Omadine Na</t>
  </si>
  <si>
    <t>82419-36-1</t>
  </si>
  <si>
    <t>Ofloxacin</t>
  </si>
  <si>
    <t>21245-02-3</t>
  </si>
  <si>
    <t>Octyl dimethyl PABA</t>
  </si>
  <si>
    <t>81-15-2</t>
  </si>
  <si>
    <t>Musk xylene</t>
  </si>
  <si>
    <t>83-66-9</t>
  </si>
  <si>
    <t>Musk ambrette</t>
  </si>
  <si>
    <t>IPA</t>
    <phoneticPr fontId="3"/>
  </si>
  <si>
    <t>29216-28-2</t>
  </si>
  <si>
    <t>Mequitazine</t>
  </si>
  <si>
    <t>98079-52-8</t>
  </si>
  <si>
    <t>Lomefloxacin HCl</t>
  </si>
  <si>
    <t>22071-15-4</t>
  </si>
  <si>
    <t>Ketoprofen</t>
  </si>
  <si>
    <t>54-85-3</t>
  </si>
  <si>
    <t>Isoniazid</t>
  </si>
  <si>
    <t>58-93-5</t>
  </si>
  <si>
    <t>Hydrochlorothiazide</t>
  </si>
  <si>
    <t>70-30-4</t>
  </si>
  <si>
    <t>Hexachlorophene</t>
  </si>
  <si>
    <t>126-07-8</t>
  </si>
  <si>
    <t>Griseofulvin</t>
  </si>
  <si>
    <t>54-31-9</t>
  </si>
  <si>
    <t>Furosemide</t>
  </si>
  <si>
    <t>97-24-5</t>
  </si>
  <si>
    <t>Fenticlor</t>
  </si>
  <si>
    <t>74011-58-8</t>
  </si>
  <si>
    <t>Enoxacin</t>
  </si>
  <si>
    <t>15307-79-6</t>
  </si>
  <si>
    <t>Diclofenac Na</t>
  </si>
  <si>
    <t>97-23-4</t>
  </si>
  <si>
    <t>Dichlorophene</t>
  </si>
  <si>
    <t>69-09-0</t>
  </si>
  <si>
    <t>Chlorpromazine HCl</t>
  </si>
  <si>
    <r>
      <t>0.05</t>
    </r>
    <r>
      <rPr>
        <vertAlign val="superscript"/>
        <sz val="10"/>
        <rFont val="Times New Roman"/>
        <family val="1"/>
      </rPr>
      <t>#</t>
    </r>
    <phoneticPr fontId="3"/>
  </si>
  <si>
    <t>97-18-7</t>
  </si>
  <si>
    <t>Bithionol</t>
  </si>
  <si>
    <t>119-61-9</t>
  </si>
  <si>
    <t>Benzophenone</t>
  </si>
  <si>
    <t>298-81-7</t>
  </si>
  <si>
    <t>8-Methoxypsoralen</t>
  </si>
  <si>
    <t>531-59-9</t>
  </si>
  <si>
    <t>7-Methoxycoumarin</t>
  </si>
  <si>
    <t>92-48-8</t>
  </si>
  <si>
    <t>6-Methylcoumarin</t>
  </si>
  <si>
    <t>87-05-8</t>
  </si>
  <si>
    <t>4-Methyl-7-ethoxycoumarin</t>
  </si>
  <si>
    <t>87-10-5</t>
  </si>
  <si>
    <t>3,5,4’-Tribromosalicylanilide (Tribromsalan)</t>
    <phoneticPr fontId="3"/>
  </si>
  <si>
    <t>1154-59-2</t>
  </si>
  <si>
    <t xml:space="preserve">3,3',4',5-Tetrachlorosalicylanilide </t>
  </si>
  <si>
    <t>ΔLys(%)</t>
    <phoneticPr fontId="3"/>
  </si>
  <si>
    <t>Depletion
UV+(%)</t>
    <phoneticPr fontId="16"/>
  </si>
  <si>
    <t>Depletion
UV-(%)</t>
    <phoneticPr fontId="16"/>
  </si>
  <si>
    <t>Conc
(mM)</t>
    <phoneticPr fontId="16"/>
  </si>
  <si>
    <t>Solvent
(Lys)</t>
    <phoneticPr fontId="16"/>
  </si>
  <si>
    <r>
      <t>ΔCys</t>
    </r>
    <r>
      <rPr>
        <b/>
        <sz val="11"/>
        <rFont val="游ゴシック"/>
        <family val="1"/>
        <charset val="128"/>
      </rPr>
      <t>(%)</t>
    </r>
    <phoneticPr fontId="3"/>
  </si>
  <si>
    <t>Solvent
(Cys)</t>
    <phoneticPr fontId="16"/>
  </si>
  <si>
    <t>ΔMean(%)</t>
    <phoneticPr fontId="3"/>
  </si>
  <si>
    <t>Lys</t>
    <phoneticPr fontId="3"/>
  </si>
  <si>
    <t>Cys</t>
    <phoneticPr fontId="3"/>
  </si>
  <si>
    <t>MW (g/mol)</t>
    <phoneticPr fontId="16"/>
  </si>
  <si>
    <t>CAS No.</t>
    <phoneticPr fontId="3"/>
  </si>
  <si>
    <t>Chemical</t>
    <phoneticPr fontId="16"/>
  </si>
  <si>
    <t>Result</t>
    <phoneticPr fontId="16"/>
  </si>
  <si>
    <t>Photoallergen</t>
    <phoneticPr fontId="3"/>
  </si>
  <si>
    <t>Non photoallergen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</si>
</sst>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00"/>
  </numFmts>
  <fonts count="1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Times New Roman"/>
      <family val="1"/>
    </font>
    <font>
      <sz val="6"/>
      <name val="游ゴシック"/>
      <family val="2"/>
      <charset val="128"/>
      <scheme val="minor"/>
    </font>
    <font>
      <vertAlign val="superscript"/>
      <sz val="10"/>
      <name val="Times New Roman"/>
      <family val="1"/>
    </font>
    <font>
      <sz val="10"/>
      <color rgb="FFFF0000"/>
      <name val="ＭＳ Ｐ明朝"/>
      <family val="1"/>
      <charset val="128"/>
    </font>
    <font>
      <sz val="11"/>
      <color theme="1"/>
      <name val="游ゴシック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name val="ＭＳ Ｐ明朝"/>
      <family val="1"/>
      <charset val="128"/>
    </font>
    <font>
      <vertAlign val="superscript"/>
      <sz val="10"/>
      <color theme="1"/>
      <name val="Times New Roman"/>
      <family val="1"/>
    </font>
    <font>
      <i/>
      <sz val="10"/>
      <name val="Times New Roman"/>
      <family val="1"/>
    </font>
    <font>
      <sz val="10"/>
      <color rgb="FFFF0000"/>
      <name val="Times New Roman"/>
      <family val="1"/>
    </font>
    <font>
      <b/>
      <sz val="10"/>
      <name val="Times New Roman"/>
      <family val="1"/>
    </font>
    <font>
      <b/>
      <sz val="10"/>
      <name val="ＭＳ Ｐ明朝"/>
      <family val="1"/>
      <charset val="128"/>
    </font>
    <font>
      <b/>
      <sz val="11"/>
      <name val="Times New Roman"/>
      <family val="1"/>
    </font>
    <font>
      <sz val="6"/>
      <name val="ＭＳ Ｐゴシック"/>
      <family val="3"/>
      <charset val="128"/>
    </font>
    <font>
      <b/>
      <sz val="11"/>
      <name val="游ゴシック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6" fillId="0" borderId="0"/>
  </cellStyleXfs>
  <cellXfs count="39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1" xfId="1" applyFont="1" applyBorder="1" applyAlignment="1">
      <alignment horizontal="center" vertical="center"/>
    </xf>
    <xf numFmtId="176" fontId="2" fillId="0" borderId="1" xfId="1" applyNumberFormat="1" applyFont="1" applyBorder="1" applyAlignment="1">
      <alignment horizontal="center" vertical="center"/>
    </xf>
    <xf numFmtId="1" fontId="2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176" fontId="2" fillId="0" borderId="0" xfId="1" applyNumberFormat="1" applyFont="1" applyAlignment="1">
      <alignment horizontal="center" vertical="center"/>
    </xf>
    <xf numFmtId="1" fontId="2" fillId="0" borderId="0" xfId="1" applyNumberFormat="1" applyFont="1" applyAlignment="1">
      <alignment horizontal="center" vertical="center"/>
    </xf>
    <xf numFmtId="176" fontId="2" fillId="0" borderId="2" xfId="1" applyNumberFormat="1" applyFont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176" fontId="7" fillId="2" borderId="0" xfId="2" applyNumberFormat="1" applyFont="1" applyFill="1" applyAlignment="1">
      <alignment horizontal="center" vertical="center"/>
    </xf>
    <xf numFmtId="0" fontId="7" fillId="2" borderId="0" xfId="2" applyFont="1" applyFill="1" applyAlignment="1">
      <alignment horizontal="left" vertical="center"/>
    </xf>
    <xf numFmtId="0" fontId="7" fillId="0" borderId="0" xfId="2" applyFont="1" applyAlignment="1">
      <alignment horizontal="left" vertical="center"/>
    </xf>
    <xf numFmtId="176" fontId="8" fillId="0" borderId="0" xfId="1" applyNumberFormat="1" applyFont="1" applyAlignment="1">
      <alignment horizontal="center" vertical="center"/>
    </xf>
    <xf numFmtId="0" fontId="9" fillId="0" borderId="0" xfId="1" applyFont="1" applyAlignment="1">
      <alignment vertical="center"/>
    </xf>
    <xf numFmtId="0" fontId="9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177" fontId="8" fillId="0" borderId="0" xfId="1" applyNumberFormat="1" applyFont="1" applyAlignment="1">
      <alignment horizontal="center" vertical="center"/>
    </xf>
    <xf numFmtId="2" fontId="2" fillId="0" borderId="0" xfId="1" applyNumberFormat="1" applyFont="1" applyAlignment="1">
      <alignment horizontal="center" vertical="center"/>
    </xf>
    <xf numFmtId="0" fontId="12" fillId="0" borderId="0" xfId="1" applyFont="1" applyAlignment="1">
      <alignment vertical="center"/>
    </xf>
    <xf numFmtId="176" fontId="2" fillId="0" borderId="0" xfId="1" applyNumberFormat="1" applyFont="1" applyAlignment="1">
      <alignment horizontal="center" vertical="center" wrapText="1"/>
    </xf>
    <xf numFmtId="1" fontId="2" fillId="0" borderId="0" xfId="1" applyNumberFormat="1" applyFont="1" applyAlignment="1">
      <alignment horizontal="center" vertical="center" wrapText="1"/>
    </xf>
    <xf numFmtId="0" fontId="8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 indent="1"/>
    </xf>
    <xf numFmtId="0" fontId="13" fillId="0" borderId="0" xfId="1" applyFont="1" applyAlignment="1">
      <alignment vertical="center"/>
    </xf>
    <xf numFmtId="0" fontId="14" fillId="0" borderId="0" xfId="1" applyFont="1" applyAlignment="1">
      <alignment horizontal="left" vertical="center"/>
    </xf>
    <xf numFmtId="0" fontId="15" fillId="0" borderId="0" xfId="1" applyFont="1" applyAlignment="1">
      <alignment horizontal="center" vertical="center"/>
    </xf>
    <xf numFmtId="0" fontId="15" fillId="0" borderId="1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13" fillId="0" borderId="0" xfId="1" applyFont="1" applyAlignment="1">
      <alignment horizontal="center" vertical="center"/>
    </xf>
    <xf numFmtId="0" fontId="15" fillId="0" borderId="3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15" fillId="0" borderId="3" xfId="1" applyFont="1" applyBorder="1" applyAlignment="1">
      <alignment horizontal="left" vertical="center"/>
    </xf>
    <xf numFmtId="0" fontId="15" fillId="0" borderId="1" xfId="1" applyFont="1" applyBorder="1" applyAlignment="1">
      <alignment horizontal="left" vertical="center"/>
    </xf>
    <xf numFmtId="0" fontId="15" fillId="0" borderId="4" xfId="1" applyFont="1" applyBorder="1" applyAlignment="1">
      <alignment horizontal="center" vertical="center"/>
    </xf>
    <xf numFmtId="0" fontId="15" fillId="0" borderId="3" xfId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</cellXfs>
  <cellStyles count="3">
    <cellStyle name="標準" xfId="0" builtinId="0"/>
    <cellStyle name="標準 2" xfId="2" xr:uid="{8BD24452-E56A-4C53-84D1-FE970DA88BBD}"/>
    <cellStyle name="標準 2 2" xfId="1" xr:uid="{08683A74-928E-4D69-8787-C786BDCB9D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%20Documents\&#23433;&#30740;\&#20809;&#24863;&#20316;&#20195;&#26367;&#27861;\&#20809;ARE\&#24863;&#20316;\&#20809;ARE\data\&#32080;&#26524;\photo-ARE%20assa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01203viability"/>
      <sheetName val="101203ARE"/>
      <sheetName val="照射条件"/>
      <sheetName val="101203ARE(2)"/>
      <sheetName val="101210viability"/>
      <sheetName val="101210ARE"/>
      <sheetName val="101216①viability"/>
      <sheetName val="101216①ARE"/>
      <sheetName val="101216②viability"/>
      <sheetName val="101216②ARE"/>
      <sheetName val="101217viability"/>
      <sheetName val="101217ARE"/>
      <sheetName val="まとめ"/>
      <sheetName val="まとめ (グラフ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858B4-9CEE-4D16-A7D7-317394FC38C4}">
  <sheetPr>
    <pageSetUpPr fitToPage="1"/>
  </sheetPr>
  <dimension ref="A1:W59"/>
  <sheetViews>
    <sheetView showGridLines="0" tabSelected="1" topLeftCell="B1" zoomScale="80" zoomScaleNormal="80" zoomScaleSheetLayoutView="55" workbookViewId="0">
      <pane ySplit="2" topLeftCell="A3" activePane="bottomLeft" state="frozen"/>
      <selection activeCell="B1" sqref="B1"/>
      <selection pane="bottomLeft" activeCell="B39" sqref="B39"/>
    </sheetView>
  </sheetViews>
  <sheetFormatPr defaultColWidth="8.25" defaultRowHeight="14" customHeight="1" x14ac:dyDescent="0.55000000000000004"/>
  <cols>
    <col min="1" max="1" width="3.4140625" style="1" hidden="1" customWidth="1"/>
    <col min="2" max="2" width="5.33203125" style="2" customWidth="1"/>
    <col min="3" max="3" width="29.6640625" style="3" customWidth="1"/>
    <col min="4" max="4" width="11.25" style="3" customWidth="1"/>
    <col min="5" max="5" width="9.4140625" style="2" customWidth="1"/>
    <col min="6" max="6" width="1.1640625" style="2" customWidth="1"/>
    <col min="7" max="7" width="10.58203125" style="2" customWidth="1"/>
    <col min="8" max="11" width="8.25" style="2"/>
    <col min="12" max="12" width="1.1640625" style="2" customWidth="1"/>
    <col min="13" max="13" width="8.25" style="2"/>
    <col min="14" max="14" width="10.58203125" style="2" customWidth="1"/>
    <col min="15" max="17" width="8.25" style="2"/>
    <col min="18" max="18" width="0.9140625" style="2" customWidth="1"/>
    <col min="19" max="19" width="9.9140625" style="2" customWidth="1"/>
    <col min="20" max="20" width="10.4140625" style="2" customWidth="1"/>
    <col min="21" max="21" width="5.5" style="2" customWidth="1"/>
    <col min="22" max="22" width="5" style="1" customWidth="1"/>
    <col min="23" max="262" width="8.25" style="1"/>
    <col min="263" max="263" width="0" style="1" hidden="1" customWidth="1"/>
    <col min="264" max="264" width="7.4140625" style="1" customWidth="1"/>
    <col min="265" max="265" width="9.4140625" style="1" customWidth="1"/>
    <col min="266" max="266" width="7.4140625" style="1" customWidth="1"/>
    <col min="267" max="267" width="23.33203125" style="1" customWidth="1"/>
    <col min="268" max="269" width="8.1640625" style="1" customWidth="1"/>
    <col min="270" max="518" width="8.25" style="1"/>
    <col min="519" max="519" width="0" style="1" hidden="1" customWidth="1"/>
    <col min="520" max="520" width="7.4140625" style="1" customWidth="1"/>
    <col min="521" max="521" width="9.4140625" style="1" customWidth="1"/>
    <col min="522" max="522" width="7.4140625" style="1" customWidth="1"/>
    <col min="523" max="523" width="23.33203125" style="1" customWidth="1"/>
    <col min="524" max="525" width="8.1640625" style="1" customWidth="1"/>
    <col min="526" max="774" width="8.25" style="1"/>
    <col min="775" max="775" width="0" style="1" hidden="1" customWidth="1"/>
    <col min="776" max="776" width="7.4140625" style="1" customWidth="1"/>
    <col min="777" max="777" width="9.4140625" style="1" customWidth="1"/>
    <col min="778" max="778" width="7.4140625" style="1" customWidth="1"/>
    <col min="779" max="779" width="23.33203125" style="1" customWidth="1"/>
    <col min="780" max="781" width="8.1640625" style="1" customWidth="1"/>
    <col min="782" max="1030" width="8.25" style="1"/>
    <col min="1031" max="1031" width="0" style="1" hidden="1" customWidth="1"/>
    <col min="1032" max="1032" width="7.4140625" style="1" customWidth="1"/>
    <col min="1033" max="1033" width="9.4140625" style="1" customWidth="1"/>
    <col min="1034" max="1034" width="7.4140625" style="1" customWidth="1"/>
    <col min="1035" max="1035" width="23.33203125" style="1" customWidth="1"/>
    <col min="1036" max="1037" width="8.1640625" style="1" customWidth="1"/>
    <col min="1038" max="1286" width="8.25" style="1"/>
    <col min="1287" max="1287" width="0" style="1" hidden="1" customWidth="1"/>
    <col min="1288" max="1288" width="7.4140625" style="1" customWidth="1"/>
    <col min="1289" max="1289" width="9.4140625" style="1" customWidth="1"/>
    <col min="1290" max="1290" width="7.4140625" style="1" customWidth="1"/>
    <col min="1291" max="1291" width="23.33203125" style="1" customWidth="1"/>
    <col min="1292" max="1293" width="8.1640625" style="1" customWidth="1"/>
    <col min="1294" max="1542" width="8.25" style="1"/>
    <col min="1543" max="1543" width="0" style="1" hidden="1" customWidth="1"/>
    <col min="1544" max="1544" width="7.4140625" style="1" customWidth="1"/>
    <col min="1545" max="1545" width="9.4140625" style="1" customWidth="1"/>
    <col min="1546" max="1546" width="7.4140625" style="1" customWidth="1"/>
    <col min="1547" max="1547" width="23.33203125" style="1" customWidth="1"/>
    <col min="1548" max="1549" width="8.1640625" style="1" customWidth="1"/>
    <col min="1550" max="1798" width="8.25" style="1"/>
    <col min="1799" max="1799" width="0" style="1" hidden="1" customWidth="1"/>
    <col min="1800" max="1800" width="7.4140625" style="1" customWidth="1"/>
    <col min="1801" max="1801" width="9.4140625" style="1" customWidth="1"/>
    <col min="1802" max="1802" width="7.4140625" style="1" customWidth="1"/>
    <col min="1803" max="1803" width="23.33203125" style="1" customWidth="1"/>
    <col min="1804" max="1805" width="8.1640625" style="1" customWidth="1"/>
    <col min="1806" max="2054" width="8.25" style="1"/>
    <col min="2055" max="2055" width="0" style="1" hidden="1" customWidth="1"/>
    <col min="2056" max="2056" width="7.4140625" style="1" customWidth="1"/>
    <col min="2057" max="2057" width="9.4140625" style="1" customWidth="1"/>
    <col min="2058" max="2058" width="7.4140625" style="1" customWidth="1"/>
    <col min="2059" max="2059" width="23.33203125" style="1" customWidth="1"/>
    <col min="2060" max="2061" width="8.1640625" style="1" customWidth="1"/>
    <col min="2062" max="2310" width="8.25" style="1"/>
    <col min="2311" max="2311" width="0" style="1" hidden="1" customWidth="1"/>
    <col min="2312" max="2312" width="7.4140625" style="1" customWidth="1"/>
    <col min="2313" max="2313" width="9.4140625" style="1" customWidth="1"/>
    <col min="2314" max="2314" width="7.4140625" style="1" customWidth="1"/>
    <col min="2315" max="2315" width="23.33203125" style="1" customWidth="1"/>
    <col min="2316" max="2317" width="8.1640625" style="1" customWidth="1"/>
    <col min="2318" max="2566" width="8.25" style="1"/>
    <col min="2567" max="2567" width="0" style="1" hidden="1" customWidth="1"/>
    <col min="2568" max="2568" width="7.4140625" style="1" customWidth="1"/>
    <col min="2569" max="2569" width="9.4140625" style="1" customWidth="1"/>
    <col min="2570" max="2570" width="7.4140625" style="1" customWidth="1"/>
    <col min="2571" max="2571" width="23.33203125" style="1" customWidth="1"/>
    <col min="2572" max="2573" width="8.1640625" style="1" customWidth="1"/>
    <col min="2574" max="2822" width="8.25" style="1"/>
    <col min="2823" max="2823" width="0" style="1" hidden="1" customWidth="1"/>
    <col min="2824" max="2824" width="7.4140625" style="1" customWidth="1"/>
    <col min="2825" max="2825" width="9.4140625" style="1" customWidth="1"/>
    <col min="2826" max="2826" width="7.4140625" style="1" customWidth="1"/>
    <col min="2827" max="2827" width="23.33203125" style="1" customWidth="1"/>
    <col min="2828" max="2829" width="8.1640625" style="1" customWidth="1"/>
    <col min="2830" max="3078" width="8.25" style="1"/>
    <col min="3079" max="3079" width="0" style="1" hidden="1" customWidth="1"/>
    <col min="3080" max="3080" width="7.4140625" style="1" customWidth="1"/>
    <col min="3081" max="3081" width="9.4140625" style="1" customWidth="1"/>
    <col min="3082" max="3082" width="7.4140625" style="1" customWidth="1"/>
    <col min="3083" max="3083" width="23.33203125" style="1" customWidth="1"/>
    <col min="3084" max="3085" width="8.1640625" style="1" customWidth="1"/>
    <col min="3086" max="3334" width="8.25" style="1"/>
    <col min="3335" max="3335" width="0" style="1" hidden="1" customWidth="1"/>
    <col min="3336" max="3336" width="7.4140625" style="1" customWidth="1"/>
    <col min="3337" max="3337" width="9.4140625" style="1" customWidth="1"/>
    <col min="3338" max="3338" width="7.4140625" style="1" customWidth="1"/>
    <col min="3339" max="3339" width="23.33203125" style="1" customWidth="1"/>
    <col min="3340" max="3341" width="8.1640625" style="1" customWidth="1"/>
    <col min="3342" max="3590" width="8.25" style="1"/>
    <col min="3591" max="3591" width="0" style="1" hidden="1" customWidth="1"/>
    <col min="3592" max="3592" width="7.4140625" style="1" customWidth="1"/>
    <col min="3593" max="3593" width="9.4140625" style="1" customWidth="1"/>
    <col min="3594" max="3594" width="7.4140625" style="1" customWidth="1"/>
    <col min="3595" max="3595" width="23.33203125" style="1" customWidth="1"/>
    <col min="3596" max="3597" width="8.1640625" style="1" customWidth="1"/>
    <col min="3598" max="3846" width="8.25" style="1"/>
    <col min="3847" max="3847" width="0" style="1" hidden="1" customWidth="1"/>
    <col min="3848" max="3848" width="7.4140625" style="1" customWidth="1"/>
    <col min="3849" max="3849" width="9.4140625" style="1" customWidth="1"/>
    <col min="3850" max="3850" width="7.4140625" style="1" customWidth="1"/>
    <col min="3851" max="3851" width="23.33203125" style="1" customWidth="1"/>
    <col min="3852" max="3853" width="8.1640625" style="1" customWidth="1"/>
    <col min="3854" max="4102" width="8.25" style="1"/>
    <col min="4103" max="4103" width="0" style="1" hidden="1" customWidth="1"/>
    <col min="4104" max="4104" width="7.4140625" style="1" customWidth="1"/>
    <col min="4105" max="4105" width="9.4140625" style="1" customWidth="1"/>
    <col min="4106" max="4106" width="7.4140625" style="1" customWidth="1"/>
    <col min="4107" max="4107" width="23.33203125" style="1" customWidth="1"/>
    <col min="4108" max="4109" width="8.1640625" style="1" customWidth="1"/>
    <col min="4110" max="4358" width="8.25" style="1"/>
    <col min="4359" max="4359" width="0" style="1" hidden="1" customWidth="1"/>
    <col min="4360" max="4360" width="7.4140625" style="1" customWidth="1"/>
    <col min="4361" max="4361" width="9.4140625" style="1" customWidth="1"/>
    <col min="4362" max="4362" width="7.4140625" style="1" customWidth="1"/>
    <col min="4363" max="4363" width="23.33203125" style="1" customWidth="1"/>
    <col min="4364" max="4365" width="8.1640625" style="1" customWidth="1"/>
    <col min="4366" max="4614" width="8.25" style="1"/>
    <col min="4615" max="4615" width="0" style="1" hidden="1" customWidth="1"/>
    <col min="4616" max="4616" width="7.4140625" style="1" customWidth="1"/>
    <col min="4617" max="4617" width="9.4140625" style="1" customWidth="1"/>
    <col min="4618" max="4618" width="7.4140625" style="1" customWidth="1"/>
    <col min="4619" max="4619" width="23.33203125" style="1" customWidth="1"/>
    <col min="4620" max="4621" width="8.1640625" style="1" customWidth="1"/>
    <col min="4622" max="4870" width="8.25" style="1"/>
    <col min="4871" max="4871" width="0" style="1" hidden="1" customWidth="1"/>
    <col min="4872" max="4872" width="7.4140625" style="1" customWidth="1"/>
    <col min="4873" max="4873" width="9.4140625" style="1" customWidth="1"/>
    <col min="4874" max="4874" width="7.4140625" style="1" customWidth="1"/>
    <col min="4875" max="4875" width="23.33203125" style="1" customWidth="1"/>
    <col min="4876" max="4877" width="8.1640625" style="1" customWidth="1"/>
    <col min="4878" max="5126" width="8.25" style="1"/>
    <col min="5127" max="5127" width="0" style="1" hidden="1" customWidth="1"/>
    <col min="5128" max="5128" width="7.4140625" style="1" customWidth="1"/>
    <col min="5129" max="5129" width="9.4140625" style="1" customWidth="1"/>
    <col min="5130" max="5130" width="7.4140625" style="1" customWidth="1"/>
    <col min="5131" max="5131" width="23.33203125" style="1" customWidth="1"/>
    <col min="5132" max="5133" width="8.1640625" style="1" customWidth="1"/>
    <col min="5134" max="5382" width="8.25" style="1"/>
    <col min="5383" max="5383" width="0" style="1" hidden="1" customWidth="1"/>
    <col min="5384" max="5384" width="7.4140625" style="1" customWidth="1"/>
    <col min="5385" max="5385" width="9.4140625" style="1" customWidth="1"/>
    <col min="5386" max="5386" width="7.4140625" style="1" customWidth="1"/>
    <col min="5387" max="5387" width="23.33203125" style="1" customWidth="1"/>
    <col min="5388" max="5389" width="8.1640625" style="1" customWidth="1"/>
    <col min="5390" max="5638" width="8.25" style="1"/>
    <col min="5639" max="5639" width="0" style="1" hidden="1" customWidth="1"/>
    <col min="5640" max="5640" width="7.4140625" style="1" customWidth="1"/>
    <col min="5641" max="5641" width="9.4140625" style="1" customWidth="1"/>
    <col min="5642" max="5642" width="7.4140625" style="1" customWidth="1"/>
    <col min="5643" max="5643" width="23.33203125" style="1" customWidth="1"/>
    <col min="5644" max="5645" width="8.1640625" style="1" customWidth="1"/>
    <col min="5646" max="5894" width="8.25" style="1"/>
    <col min="5895" max="5895" width="0" style="1" hidden="1" customWidth="1"/>
    <col min="5896" max="5896" width="7.4140625" style="1" customWidth="1"/>
    <col min="5897" max="5897" width="9.4140625" style="1" customWidth="1"/>
    <col min="5898" max="5898" width="7.4140625" style="1" customWidth="1"/>
    <col min="5899" max="5899" width="23.33203125" style="1" customWidth="1"/>
    <col min="5900" max="5901" width="8.1640625" style="1" customWidth="1"/>
    <col min="5902" max="6150" width="8.25" style="1"/>
    <col min="6151" max="6151" width="0" style="1" hidden="1" customWidth="1"/>
    <col min="6152" max="6152" width="7.4140625" style="1" customWidth="1"/>
    <col min="6153" max="6153" width="9.4140625" style="1" customWidth="1"/>
    <col min="6154" max="6154" width="7.4140625" style="1" customWidth="1"/>
    <col min="6155" max="6155" width="23.33203125" style="1" customWidth="1"/>
    <col min="6156" max="6157" width="8.1640625" style="1" customWidth="1"/>
    <col min="6158" max="6406" width="8.25" style="1"/>
    <col min="6407" max="6407" width="0" style="1" hidden="1" customWidth="1"/>
    <col min="6408" max="6408" width="7.4140625" style="1" customWidth="1"/>
    <col min="6409" max="6409" width="9.4140625" style="1" customWidth="1"/>
    <col min="6410" max="6410" width="7.4140625" style="1" customWidth="1"/>
    <col min="6411" max="6411" width="23.33203125" style="1" customWidth="1"/>
    <col min="6412" max="6413" width="8.1640625" style="1" customWidth="1"/>
    <col min="6414" max="6662" width="8.25" style="1"/>
    <col min="6663" max="6663" width="0" style="1" hidden="1" customWidth="1"/>
    <col min="6664" max="6664" width="7.4140625" style="1" customWidth="1"/>
    <col min="6665" max="6665" width="9.4140625" style="1" customWidth="1"/>
    <col min="6666" max="6666" width="7.4140625" style="1" customWidth="1"/>
    <col min="6667" max="6667" width="23.33203125" style="1" customWidth="1"/>
    <col min="6668" max="6669" width="8.1640625" style="1" customWidth="1"/>
    <col min="6670" max="6918" width="8.25" style="1"/>
    <col min="6919" max="6919" width="0" style="1" hidden="1" customWidth="1"/>
    <col min="6920" max="6920" width="7.4140625" style="1" customWidth="1"/>
    <col min="6921" max="6921" width="9.4140625" style="1" customWidth="1"/>
    <col min="6922" max="6922" width="7.4140625" style="1" customWidth="1"/>
    <col min="6923" max="6923" width="23.33203125" style="1" customWidth="1"/>
    <col min="6924" max="6925" width="8.1640625" style="1" customWidth="1"/>
    <col min="6926" max="7174" width="8.25" style="1"/>
    <col min="7175" max="7175" width="0" style="1" hidden="1" customWidth="1"/>
    <col min="7176" max="7176" width="7.4140625" style="1" customWidth="1"/>
    <col min="7177" max="7177" width="9.4140625" style="1" customWidth="1"/>
    <col min="7178" max="7178" width="7.4140625" style="1" customWidth="1"/>
    <col min="7179" max="7179" width="23.33203125" style="1" customWidth="1"/>
    <col min="7180" max="7181" width="8.1640625" style="1" customWidth="1"/>
    <col min="7182" max="7430" width="8.25" style="1"/>
    <col min="7431" max="7431" width="0" style="1" hidden="1" customWidth="1"/>
    <col min="7432" max="7432" width="7.4140625" style="1" customWidth="1"/>
    <col min="7433" max="7433" width="9.4140625" style="1" customWidth="1"/>
    <col min="7434" max="7434" width="7.4140625" style="1" customWidth="1"/>
    <col min="7435" max="7435" width="23.33203125" style="1" customWidth="1"/>
    <col min="7436" max="7437" width="8.1640625" style="1" customWidth="1"/>
    <col min="7438" max="7686" width="8.25" style="1"/>
    <col min="7687" max="7687" width="0" style="1" hidden="1" customWidth="1"/>
    <col min="7688" max="7688" width="7.4140625" style="1" customWidth="1"/>
    <col min="7689" max="7689" width="9.4140625" style="1" customWidth="1"/>
    <col min="7690" max="7690" width="7.4140625" style="1" customWidth="1"/>
    <col min="7691" max="7691" width="23.33203125" style="1" customWidth="1"/>
    <col min="7692" max="7693" width="8.1640625" style="1" customWidth="1"/>
    <col min="7694" max="7942" width="8.25" style="1"/>
    <col min="7943" max="7943" width="0" style="1" hidden="1" customWidth="1"/>
    <col min="7944" max="7944" width="7.4140625" style="1" customWidth="1"/>
    <col min="7945" max="7945" width="9.4140625" style="1" customWidth="1"/>
    <col min="7946" max="7946" width="7.4140625" style="1" customWidth="1"/>
    <col min="7947" max="7947" width="23.33203125" style="1" customWidth="1"/>
    <col min="7948" max="7949" width="8.1640625" style="1" customWidth="1"/>
    <col min="7950" max="8198" width="8.25" style="1"/>
    <col min="8199" max="8199" width="0" style="1" hidden="1" customWidth="1"/>
    <col min="8200" max="8200" width="7.4140625" style="1" customWidth="1"/>
    <col min="8201" max="8201" width="9.4140625" style="1" customWidth="1"/>
    <col min="8202" max="8202" width="7.4140625" style="1" customWidth="1"/>
    <col min="8203" max="8203" width="23.33203125" style="1" customWidth="1"/>
    <col min="8204" max="8205" width="8.1640625" style="1" customWidth="1"/>
    <col min="8206" max="8454" width="8.25" style="1"/>
    <col min="8455" max="8455" width="0" style="1" hidden="1" customWidth="1"/>
    <col min="8456" max="8456" width="7.4140625" style="1" customWidth="1"/>
    <col min="8457" max="8457" width="9.4140625" style="1" customWidth="1"/>
    <col min="8458" max="8458" width="7.4140625" style="1" customWidth="1"/>
    <col min="8459" max="8459" width="23.33203125" style="1" customWidth="1"/>
    <col min="8460" max="8461" width="8.1640625" style="1" customWidth="1"/>
    <col min="8462" max="8710" width="8.25" style="1"/>
    <col min="8711" max="8711" width="0" style="1" hidden="1" customWidth="1"/>
    <col min="8712" max="8712" width="7.4140625" style="1" customWidth="1"/>
    <col min="8713" max="8713" width="9.4140625" style="1" customWidth="1"/>
    <col min="8714" max="8714" width="7.4140625" style="1" customWidth="1"/>
    <col min="8715" max="8715" width="23.33203125" style="1" customWidth="1"/>
    <col min="8716" max="8717" width="8.1640625" style="1" customWidth="1"/>
    <col min="8718" max="8966" width="8.25" style="1"/>
    <col min="8967" max="8967" width="0" style="1" hidden="1" customWidth="1"/>
    <col min="8968" max="8968" width="7.4140625" style="1" customWidth="1"/>
    <col min="8969" max="8969" width="9.4140625" style="1" customWidth="1"/>
    <col min="8970" max="8970" width="7.4140625" style="1" customWidth="1"/>
    <col min="8971" max="8971" width="23.33203125" style="1" customWidth="1"/>
    <col min="8972" max="8973" width="8.1640625" style="1" customWidth="1"/>
    <col min="8974" max="9222" width="8.25" style="1"/>
    <col min="9223" max="9223" width="0" style="1" hidden="1" customWidth="1"/>
    <col min="9224" max="9224" width="7.4140625" style="1" customWidth="1"/>
    <col min="9225" max="9225" width="9.4140625" style="1" customWidth="1"/>
    <col min="9226" max="9226" width="7.4140625" style="1" customWidth="1"/>
    <col min="9227" max="9227" width="23.33203125" style="1" customWidth="1"/>
    <col min="9228" max="9229" width="8.1640625" style="1" customWidth="1"/>
    <col min="9230" max="9478" width="8.25" style="1"/>
    <col min="9479" max="9479" width="0" style="1" hidden="1" customWidth="1"/>
    <col min="9480" max="9480" width="7.4140625" style="1" customWidth="1"/>
    <col min="9481" max="9481" width="9.4140625" style="1" customWidth="1"/>
    <col min="9482" max="9482" width="7.4140625" style="1" customWidth="1"/>
    <col min="9483" max="9483" width="23.33203125" style="1" customWidth="1"/>
    <col min="9484" max="9485" width="8.1640625" style="1" customWidth="1"/>
    <col min="9486" max="9734" width="8.25" style="1"/>
    <col min="9735" max="9735" width="0" style="1" hidden="1" customWidth="1"/>
    <col min="9736" max="9736" width="7.4140625" style="1" customWidth="1"/>
    <col min="9737" max="9737" width="9.4140625" style="1" customWidth="1"/>
    <col min="9738" max="9738" width="7.4140625" style="1" customWidth="1"/>
    <col min="9739" max="9739" width="23.33203125" style="1" customWidth="1"/>
    <col min="9740" max="9741" width="8.1640625" style="1" customWidth="1"/>
    <col min="9742" max="9990" width="8.25" style="1"/>
    <col min="9991" max="9991" width="0" style="1" hidden="1" customWidth="1"/>
    <col min="9992" max="9992" width="7.4140625" style="1" customWidth="1"/>
    <col min="9993" max="9993" width="9.4140625" style="1" customWidth="1"/>
    <col min="9994" max="9994" width="7.4140625" style="1" customWidth="1"/>
    <col min="9995" max="9995" width="23.33203125" style="1" customWidth="1"/>
    <col min="9996" max="9997" width="8.1640625" style="1" customWidth="1"/>
    <col min="9998" max="10246" width="8.25" style="1"/>
    <col min="10247" max="10247" width="0" style="1" hidden="1" customWidth="1"/>
    <col min="10248" max="10248" width="7.4140625" style="1" customWidth="1"/>
    <col min="10249" max="10249" width="9.4140625" style="1" customWidth="1"/>
    <col min="10250" max="10250" width="7.4140625" style="1" customWidth="1"/>
    <col min="10251" max="10251" width="23.33203125" style="1" customWidth="1"/>
    <col min="10252" max="10253" width="8.1640625" style="1" customWidth="1"/>
    <col min="10254" max="10502" width="8.25" style="1"/>
    <col min="10503" max="10503" width="0" style="1" hidden="1" customWidth="1"/>
    <col min="10504" max="10504" width="7.4140625" style="1" customWidth="1"/>
    <col min="10505" max="10505" width="9.4140625" style="1" customWidth="1"/>
    <col min="10506" max="10506" width="7.4140625" style="1" customWidth="1"/>
    <col min="10507" max="10507" width="23.33203125" style="1" customWidth="1"/>
    <col min="10508" max="10509" width="8.1640625" style="1" customWidth="1"/>
    <col min="10510" max="10758" width="8.25" style="1"/>
    <col min="10759" max="10759" width="0" style="1" hidden="1" customWidth="1"/>
    <col min="10760" max="10760" width="7.4140625" style="1" customWidth="1"/>
    <col min="10761" max="10761" width="9.4140625" style="1" customWidth="1"/>
    <col min="10762" max="10762" width="7.4140625" style="1" customWidth="1"/>
    <col min="10763" max="10763" width="23.33203125" style="1" customWidth="1"/>
    <col min="10764" max="10765" width="8.1640625" style="1" customWidth="1"/>
    <col min="10766" max="11014" width="8.25" style="1"/>
    <col min="11015" max="11015" width="0" style="1" hidden="1" customWidth="1"/>
    <col min="11016" max="11016" width="7.4140625" style="1" customWidth="1"/>
    <col min="11017" max="11017" width="9.4140625" style="1" customWidth="1"/>
    <col min="11018" max="11018" width="7.4140625" style="1" customWidth="1"/>
    <col min="11019" max="11019" width="23.33203125" style="1" customWidth="1"/>
    <col min="11020" max="11021" width="8.1640625" style="1" customWidth="1"/>
    <col min="11022" max="11270" width="8.25" style="1"/>
    <col min="11271" max="11271" width="0" style="1" hidden="1" customWidth="1"/>
    <col min="11272" max="11272" width="7.4140625" style="1" customWidth="1"/>
    <col min="11273" max="11273" width="9.4140625" style="1" customWidth="1"/>
    <col min="11274" max="11274" width="7.4140625" style="1" customWidth="1"/>
    <col min="11275" max="11275" width="23.33203125" style="1" customWidth="1"/>
    <col min="11276" max="11277" width="8.1640625" style="1" customWidth="1"/>
    <col min="11278" max="11526" width="8.25" style="1"/>
    <col min="11527" max="11527" width="0" style="1" hidden="1" customWidth="1"/>
    <col min="11528" max="11528" width="7.4140625" style="1" customWidth="1"/>
    <col min="11529" max="11529" width="9.4140625" style="1" customWidth="1"/>
    <col min="11530" max="11530" width="7.4140625" style="1" customWidth="1"/>
    <col min="11531" max="11531" width="23.33203125" style="1" customWidth="1"/>
    <col min="11532" max="11533" width="8.1640625" style="1" customWidth="1"/>
    <col min="11534" max="11782" width="8.25" style="1"/>
    <col min="11783" max="11783" width="0" style="1" hidden="1" customWidth="1"/>
    <col min="11784" max="11784" width="7.4140625" style="1" customWidth="1"/>
    <col min="11785" max="11785" width="9.4140625" style="1" customWidth="1"/>
    <col min="11786" max="11786" width="7.4140625" style="1" customWidth="1"/>
    <col min="11787" max="11787" width="23.33203125" style="1" customWidth="1"/>
    <col min="11788" max="11789" width="8.1640625" style="1" customWidth="1"/>
    <col min="11790" max="12038" width="8.25" style="1"/>
    <col min="12039" max="12039" width="0" style="1" hidden="1" customWidth="1"/>
    <col min="12040" max="12040" width="7.4140625" style="1" customWidth="1"/>
    <col min="12041" max="12041" width="9.4140625" style="1" customWidth="1"/>
    <col min="12042" max="12042" width="7.4140625" style="1" customWidth="1"/>
    <col min="12043" max="12043" width="23.33203125" style="1" customWidth="1"/>
    <col min="12044" max="12045" width="8.1640625" style="1" customWidth="1"/>
    <col min="12046" max="12294" width="8.25" style="1"/>
    <col min="12295" max="12295" width="0" style="1" hidden="1" customWidth="1"/>
    <col min="12296" max="12296" width="7.4140625" style="1" customWidth="1"/>
    <col min="12297" max="12297" width="9.4140625" style="1" customWidth="1"/>
    <col min="12298" max="12298" width="7.4140625" style="1" customWidth="1"/>
    <col min="12299" max="12299" width="23.33203125" style="1" customWidth="1"/>
    <col min="12300" max="12301" width="8.1640625" style="1" customWidth="1"/>
    <col min="12302" max="12550" width="8.25" style="1"/>
    <col min="12551" max="12551" width="0" style="1" hidden="1" customWidth="1"/>
    <col min="12552" max="12552" width="7.4140625" style="1" customWidth="1"/>
    <col min="12553" max="12553" width="9.4140625" style="1" customWidth="1"/>
    <col min="12554" max="12554" width="7.4140625" style="1" customWidth="1"/>
    <col min="12555" max="12555" width="23.33203125" style="1" customWidth="1"/>
    <col min="12556" max="12557" width="8.1640625" style="1" customWidth="1"/>
    <col min="12558" max="12806" width="8.25" style="1"/>
    <col min="12807" max="12807" width="0" style="1" hidden="1" customWidth="1"/>
    <col min="12808" max="12808" width="7.4140625" style="1" customWidth="1"/>
    <col min="12809" max="12809" width="9.4140625" style="1" customWidth="1"/>
    <col min="12810" max="12810" width="7.4140625" style="1" customWidth="1"/>
    <col min="12811" max="12811" width="23.33203125" style="1" customWidth="1"/>
    <col min="12812" max="12813" width="8.1640625" style="1" customWidth="1"/>
    <col min="12814" max="13062" width="8.25" style="1"/>
    <col min="13063" max="13063" width="0" style="1" hidden="1" customWidth="1"/>
    <col min="13064" max="13064" width="7.4140625" style="1" customWidth="1"/>
    <col min="13065" max="13065" width="9.4140625" style="1" customWidth="1"/>
    <col min="13066" max="13066" width="7.4140625" style="1" customWidth="1"/>
    <col min="13067" max="13067" width="23.33203125" style="1" customWidth="1"/>
    <col min="13068" max="13069" width="8.1640625" style="1" customWidth="1"/>
    <col min="13070" max="13318" width="8.25" style="1"/>
    <col min="13319" max="13319" width="0" style="1" hidden="1" customWidth="1"/>
    <col min="13320" max="13320" width="7.4140625" style="1" customWidth="1"/>
    <col min="13321" max="13321" width="9.4140625" style="1" customWidth="1"/>
    <col min="13322" max="13322" width="7.4140625" style="1" customWidth="1"/>
    <col min="13323" max="13323" width="23.33203125" style="1" customWidth="1"/>
    <col min="13324" max="13325" width="8.1640625" style="1" customWidth="1"/>
    <col min="13326" max="13574" width="8.25" style="1"/>
    <col min="13575" max="13575" width="0" style="1" hidden="1" customWidth="1"/>
    <col min="13576" max="13576" width="7.4140625" style="1" customWidth="1"/>
    <col min="13577" max="13577" width="9.4140625" style="1" customWidth="1"/>
    <col min="13578" max="13578" width="7.4140625" style="1" customWidth="1"/>
    <col min="13579" max="13579" width="23.33203125" style="1" customWidth="1"/>
    <col min="13580" max="13581" width="8.1640625" style="1" customWidth="1"/>
    <col min="13582" max="13830" width="8.25" style="1"/>
    <col min="13831" max="13831" width="0" style="1" hidden="1" customWidth="1"/>
    <col min="13832" max="13832" width="7.4140625" style="1" customWidth="1"/>
    <col min="13833" max="13833" width="9.4140625" style="1" customWidth="1"/>
    <col min="13834" max="13834" width="7.4140625" style="1" customWidth="1"/>
    <col min="13835" max="13835" width="23.33203125" style="1" customWidth="1"/>
    <col min="13836" max="13837" width="8.1640625" style="1" customWidth="1"/>
    <col min="13838" max="14086" width="8.25" style="1"/>
    <col min="14087" max="14087" width="0" style="1" hidden="1" customWidth="1"/>
    <col min="14088" max="14088" width="7.4140625" style="1" customWidth="1"/>
    <col min="14089" max="14089" width="9.4140625" style="1" customWidth="1"/>
    <col min="14090" max="14090" width="7.4140625" style="1" customWidth="1"/>
    <col min="14091" max="14091" width="23.33203125" style="1" customWidth="1"/>
    <col min="14092" max="14093" width="8.1640625" style="1" customWidth="1"/>
    <col min="14094" max="14342" width="8.25" style="1"/>
    <col min="14343" max="14343" width="0" style="1" hidden="1" customWidth="1"/>
    <col min="14344" max="14344" width="7.4140625" style="1" customWidth="1"/>
    <col min="14345" max="14345" width="9.4140625" style="1" customWidth="1"/>
    <col min="14346" max="14346" width="7.4140625" style="1" customWidth="1"/>
    <col min="14347" max="14347" width="23.33203125" style="1" customWidth="1"/>
    <col min="14348" max="14349" width="8.1640625" style="1" customWidth="1"/>
    <col min="14350" max="14598" width="8.25" style="1"/>
    <col min="14599" max="14599" width="0" style="1" hidden="1" customWidth="1"/>
    <col min="14600" max="14600" width="7.4140625" style="1" customWidth="1"/>
    <col min="14601" max="14601" width="9.4140625" style="1" customWidth="1"/>
    <col min="14602" max="14602" width="7.4140625" style="1" customWidth="1"/>
    <col min="14603" max="14603" width="23.33203125" style="1" customWidth="1"/>
    <col min="14604" max="14605" width="8.1640625" style="1" customWidth="1"/>
    <col min="14606" max="14854" width="8.25" style="1"/>
    <col min="14855" max="14855" width="0" style="1" hidden="1" customWidth="1"/>
    <col min="14856" max="14856" width="7.4140625" style="1" customWidth="1"/>
    <col min="14857" max="14857" width="9.4140625" style="1" customWidth="1"/>
    <col min="14858" max="14858" width="7.4140625" style="1" customWidth="1"/>
    <col min="14859" max="14859" width="23.33203125" style="1" customWidth="1"/>
    <col min="14860" max="14861" width="8.1640625" style="1" customWidth="1"/>
    <col min="14862" max="15110" width="8.25" style="1"/>
    <col min="15111" max="15111" width="0" style="1" hidden="1" customWidth="1"/>
    <col min="15112" max="15112" width="7.4140625" style="1" customWidth="1"/>
    <col min="15113" max="15113" width="9.4140625" style="1" customWidth="1"/>
    <col min="15114" max="15114" width="7.4140625" style="1" customWidth="1"/>
    <col min="15115" max="15115" width="23.33203125" style="1" customWidth="1"/>
    <col min="15116" max="15117" width="8.1640625" style="1" customWidth="1"/>
    <col min="15118" max="15366" width="8.25" style="1"/>
    <col min="15367" max="15367" width="0" style="1" hidden="1" customWidth="1"/>
    <col min="15368" max="15368" width="7.4140625" style="1" customWidth="1"/>
    <col min="15369" max="15369" width="9.4140625" style="1" customWidth="1"/>
    <col min="15370" max="15370" width="7.4140625" style="1" customWidth="1"/>
    <col min="15371" max="15371" width="23.33203125" style="1" customWidth="1"/>
    <col min="15372" max="15373" width="8.1640625" style="1" customWidth="1"/>
    <col min="15374" max="15622" width="8.25" style="1"/>
    <col min="15623" max="15623" width="0" style="1" hidden="1" customWidth="1"/>
    <col min="15624" max="15624" width="7.4140625" style="1" customWidth="1"/>
    <col min="15625" max="15625" width="9.4140625" style="1" customWidth="1"/>
    <col min="15626" max="15626" width="7.4140625" style="1" customWidth="1"/>
    <col min="15627" max="15627" width="23.33203125" style="1" customWidth="1"/>
    <col min="15628" max="15629" width="8.1640625" style="1" customWidth="1"/>
    <col min="15630" max="15878" width="8.25" style="1"/>
    <col min="15879" max="15879" width="0" style="1" hidden="1" customWidth="1"/>
    <col min="15880" max="15880" width="7.4140625" style="1" customWidth="1"/>
    <col min="15881" max="15881" width="9.4140625" style="1" customWidth="1"/>
    <col min="15882" max="15882" width="7.4140625" style="1" customWidth="1"/>
    <col min="15883" max="15883" width="23.33203125" style="1" customWidth="1"/>
    <col min="15884" max="15885" width="8.1640625" style="1" customWidth="1"/>
    <col min="15886" max="16134" width="8.25" style="1"/>
    <col min="16135" max="16135" width="0" style="1" hidden="1" customWidth="1"/>
    <col min="16136" max="16136" width="7.4140625" style="1" customWidth="1"/>
    <col min="16137" max="16137" width="9.4140625" style="1" customWidth="1"/>
    <col min="16138" max="16138" width="7.4140625" style="1" customWidth="1"/>
    <col min="16139" max="16139" width="23.33203125" style="1" customWidth="1"/>
    <col min="16140" max="16141" width="8.1640625" style="1" customWidth="1"/>
    <col min="16142" max="16384" width="8.25" style="1"/>
  </cols>
  <sheetData>
    <row r="1" spans="1:22" ht="14" customHeight="1" x14ac:dyDescent="0.55000000000000004">
      <c r="B1" s="34" t="s">
        <v>136</v>
      </c>
      <c r="C1" s="34"/>
      <c r="D1" s="34" t="s">
        <v>135</v>
      </c>
      <c r="E1" s="37" t="s">
        <v>134</v>
      </c>
      <c r="F1" s="33"/>
      <c r="G1" s="36" t="s">
        <v>133</v>
      </c>
      <c r="H1" s="36"/>
      <c r="I1" s="36"/>
      <c r="J1" s="36"/>
      <c r="K1" s="36"/>
      <c r="L1" s="32"/>
      <c r="M1" s="36" t="s">
        <v>132</v>
      </c>
      <c r="N1" s="36"/>
      <c r="O1" s="36"/>
      <c r="P1" s="36"/>
      <c r="Q1" s="36"/>
      <c r="R1" s="32"/>
      <c r="S1" s="37" t="s">
        <v>131</v>
      </c>
      <c r="T1" s="37" t="s">
        <v>137</v>
      </c>
    </row>
    <row r="2" spans="1:22" s="26" customFormat="1" ht="28.5" customHeight="1" x14ac:dyDescent="0.55000000000000004">
      <c r="A2" s="31"/>
      <c r="B2" s="35"/>
      <c r="C2" s="35"/>
      <c r="D2" s="35"/>
      <c r="E2" s="38"/>
      <c r="F2" s="29"/>
      <c r="G2" s="29" t="s">
        <v>130</v>
      </c>
      <c r="H2" s="29" t="s">
        <v>127</v>
      </c>
      <c r="I2" s="30" t="s">
        <v>126</v>
      </c>
      <c r="J2" s="30" t="s">
        <v>125</v>
      </c>
      <c r="K2" s="29" t="s">
        <v>129</v>
      </c>
      <c r="L2" s="29"/>
      <c r="M2" s="29" t="s">
        <v>128</v>
      </c>
      <c r="N2" s="29" t="s">
        <v>127</v>
      </c>
      <c r="O2" s="30" t="s">
        <v>126</v>
      </c>
      <c r="P2" s="30" t="s">
        <v>125</v>
      </c>
      <c r="Q2" s="29" t="s">
        <v>124</v>
      </c>
      <c r="R2" s="29"/>
      <c r="S2" s="38"/>
      <c r="T2" s="38"/>
      <c r="U2" s="28"/>
      <c r="V2" s="27"/>
    </row>
    <row r="3" spans="1:22" ht="14" customHeight="1" x14ac:dyDescent="0.55000000000000004">
      <c r="B3" s="3" t="s">
        <v>138</v>
      </c>
      <c r="C3" s="25"/>
      <c r="D3" s="25"/>
      <c r="E3" s="8"/>
      <c r="F3" s="8"/>
      <c r="G3" s="20"/>
      <c r="H3" s="9"/>
      <c r="I3" s="9"/>
      <c r="J3" s="9"/>
      <c r="K3" s="8"/>
      <c r="L3" s="8"/>
      <c r="M3" s="9"/>
      <c r="N3" s="8"/>
      <c r="O3" s="8"/>
      <c r="P3" s="8"/>
      <c r="Q3" s="8"/>
      <c r="R3" s="8"/>
      <c r="S3" s="8"/>
      <c r="U3" s="17"/>
    </row>
    <row r="4" spans="1:22" ht="14" customHeight="1" x14ac:dyDescent="0.55000000000000004">
      <c r="B4" s="2">
        <v>1</v>
      </c>
      <c r="C4" s="3" t="s">
        <v>123</v>
      </c>
      <c r="D4" s="3" t="s">
        <v>122</v>
      </c>
      <c r="E4" s="8">
        <v>351.00400000000002</v>
      </c>
      <c r="F4" s="8"/>
      <c r="G4" s="20" t="s">
        <v>6</v>
      </c>
      <c r="H4" s="8" t="s">
        <v>33</v>
      </c>
      <c r="I4" s="8">
        <v>1.2</v>
      </c>
      <c r="J4" s="9">
        <v>100</v>
      </c>
      <c r="K4" s="8">
        <f t="shared" ref="K4:K22" si="0">J4-I4</f>
        <v>98.8</v>
      </c>
      <c r="L4" s="8"/>
      <c r="M4" s="9" t="s">
        <v>80</v>
      </c>
      <c r="N4" s="9">
        <v>25</v>
      </c>
      <c r="O4" s="8">
        <v>2</v>
      </c>
      <c r="P4" s="8">
        <v>12.4</v>
      </c>
      <c r="Q4" s="8">
        <f t="shared" ref="Q4:Q14" si="1">P4-O4</f>
        <v>10.4</v>
      </c>
      <c r="R4" s="9"/>
      <c r="S4" s="8">
        <f t="shared" ref="S4:S14" si="2">AVERAGE(K4,Q4)</f>
        <v>54.6</v>
      </c>
      <c r="T4" s="2" t="s">
        <v>12</v>
      </c>
      <c r="U4" s="17"/>
    </row>
    <row r="5" spans="1:22" ht="14" customHeight="1" x14ac:dyDescent="0.55000000000000004">
      <c r="B5" s="2">
        <v>2</v>
      </c>
      <c r="C5" s="3" t="s">
        <v>121</v>
      </c>
      <c r="D5" s="3" t="s">
        <v>120</v>
      </c>
      <c r="E5" s="8">
        <v>449.92399999999998</v>
      </c>
      <c r="F5" s="8"/>
      <c r="G5" s="20" t="s">
        <v>6</v>
      </c>
      <c r="H5" s="9">
        <v>5</v>
      </c>
      <c r="I5" s="8">
        <v>2.7</v>
      </c>
      <c r="J5" s="9">
        <v>100</v>
      </c>
      <c r="K5" s="8">
        <f t="shared" si="0"/>
        <v>97.3</v>
      </c>
      <c r="L5" s="8"/>
      <c r="M5" s="9" t="s">
        <v>5</v>
      </c>
      <c r="N5" s="9">
        <v>25</v>
      </c>
      <c r="O5" s="8">
        <v>3.7</v>
      </c>
      <c r="P5" s="8">
        <v>8.9</v>
      </c>
      <c r="Q5" s="8">
        <f t="shared" si="1"/>
        <v>5.2</v>
      </c>
      <c r="R5" s="8"/>
      <c r="S5" s="8">
        <f t="shared" si="2"/>
        <v>51.25</v>
      </c>
      <c r="T5" s="2" t="s">
        <v>12</v>
      </c>
      <c r="U5" s="17"/>
    </row>
    <row r="6" spans="1:22" ht="14" customHeight="1" x14ac:dyDescent="0.55000000000000004">
      <c r="B6" s="2">
        <v>3</v>
      </c>
      <c r="C6" s="3" t="s">
        <v>119</v>
      </c>
      <c r="D6" s="3" t="s">
        <v>118</v>
      </c>
      <c r="E6" s="8">
        <v>204.23</v>
      </c>
      <c r="F6" s="8"/>
      <c r="G6" s="2" t="s">
        <v>6</v>
      </c>
      <c r="H6" s="2">
        <v>5</v>
      </c>
      <c r="I6" s="8">
        <v>3.7</v>
      </c>
      <c r="J6" s="8">
        <v>76.3</v>
      </c>
      <c r="K6" s="8">
        <f t="shared" si="0"/>
        <v>72.599999999999994</v>
      </c>
      <c r="L6" s="8"/>
      <c r="M6" s="9" t="s">
        <v>6</v>
      </c>
      <c r="N6" s="2">
        <v>25</v>
      </c>
      <c r="O6" s="2">
        <v>0.3</v>
      </c>
      <c r="P6" s="2">
        <v>2.2000000000000002</v>
      </c>
      <c r="Q6" s="8">
        <f t="shared" si="1"/>
        <v>1.9000000000000001</v>
      </c>
      <c r="S6" s="8">
        <f t="shared" si="2"/>
        <v>37.25</v>
      </c>
      <c r="T6" s="2" t="s">
        <v>12</v>
      </c>
      <c r="U6" s="17"/>
    </row>
    <row r="7" spans="1:22" ht="14" customHeight="1" x14ac:dyDescent="0.55000000000000004">
      <c r="B7" s="2">
        <v>4</v>
      </c>
      <c r="C7" s="3" t="s">
        <v>117</v>
      </c>
      <c r="D7" s="3" t="s">
        <v>116</v>
      </c>
      <c r="E7" s="8">
        <v>160.172</v>
      </c>
      <c r="F7" s="8"/>
      <c r="G7" s="8" t="s">
        <v>6</v>
      </c>
      <c r="H7" s="9">
        <v>5</v>
      </c>
      <c r="I7" s="8">
        <v>2.2999999999999998</v>
      </c>
      <c r="J7" s="8">
        <v>18.3</v>
      </c>
      <c r="K7" s="8">
        <f t="shared" si="0"/>
        <v>16</v>
      </c>
      <c r="L7" s="8"/>
      <c r="M7" s="9" t="s">
        <v>6</v>
      </c>
      <c r="N7" s="9">
        <v>25</v>
      </c>
      <c r="O7" s="9">
        <v>0</v>
      </c>
      <c r="P7" s="8">
        <v>0.1</v>
      </c>
      <c r="Q7" s="8">
        <f t="shared" si="1"/>
        <v>0.1</v>
      </c>
      <c r="R7" s="20"/>
      <c r="S7" s="8">
        <f t="shared" si="2"/>
        <v>8.0500000000000007</v>
      </c>
      <c r="T7" s="2" t="s">
        <v>12</v>
      </c>
      <c r="U7" s="17"/>
    </row>
    <row r="8" spans="1:22" ht="14" customHeight="1" x14ac:dyDescent="0.55000000000000004">
      <c r="B8" s="2">
        <v>5</v>
      </c>
      <c r="C8" s="3" t="s">
        <v>115</v>
      </c>
      <c r="D8" s="3" t="s">
        <v>114</v>
      </c>
      <c r="E8" s="8">
        <v>176.17099999999999</v>
      </c>
      <c r="F8" s="8"/>
      <c r="G8" s="2" t="s">
        <v>6</v>
      </c>
      <c r="H8" s="9">
        <v>5</v>
      </c>
      <c r="I8" s="8">
        <v>3.4</v>
      </c>
      <c r="J8" s="8">
        <v>85.3</v>
      </c>
      <c r="K8" s="8">
        <f t="shared" si="0"/>
        <v>81.899999999999991</v>
      </c>
      <c r="L8" s="8"/>
      <c r="M8" s="9" t="s">
        <v>6</v>
      </c>
      <c r="N8" s="2">
        <v>25</v>
      </c>
      <c r="O8" s="2">
        <v>2.4</v>
      </c>
      <c r="P8" s="2">
        <v>9.8000000000000007</v>
      </c>
      <c r="Q8" s="8">
        <f t="shared" si="1"/>
        <v>7.4</v>
      </c>
      <c r="S8" s="8">
        <f t="shared" si="2"/>
        <v>44.65</v>
      </c>
      <c r="T8" s="2" t="s">
        <v>12</v>
      </c>
      <c r="U8" s="17"/>
    </row>
    <row r="9" spans="1:22" ht="14" customHeight="1" x14ac:dyDescent="0.55000000000000004">
      <c r="B9" s="2">
        <v>6</v>
      </c>
      <c r="C9" s="24" t="s">
        <v>113</v>
      </c>
      <c r="D9" s="3" t="s">
        <v>112</v>
      </c>
      <c r="E9" s="8">
        <v>216.19200000000001</v>
      </c>
      <c r="F9" s="8"/>
      <c r="G9" s="8" t="s">
        <v>6</v>
      </c>
      <c r="H9" s="9">
        <v>5</v>
      </c>
      <c r="I9" s="8">
        <v>4.2</v>
      </c>
      <c r="J9" s="8">
        <v>78.599999999999994</v>
      </c>
      <c r="K9" s="8">
        <f t="shared" si="0"/>
        <v>74.399999999999991</v>
      </c>
      <c r="L9" s="8"/>
      <c r="M9" s="9" t="s">
        <v>6</v>
      </c>
      <c r="N9" s="9">
        <v>25</v>
      </c>
      <c r="O9" s="8">
        <v>7.5</v>
      </c>
      <c r="P9" s="9">
        <v>11.7</v>
      </c>
      <c r="Q9" s="8">
        <f t="shared" si="1"/>
        <v>4.1999999999999993</v>
      </c>
      <c r="R9" s="9"/>
      <c r="S9" s="8">
        <f t="shared" si="2"/>
        <v>39.299999999999997</v>
      </c>
      <c r="T9" s="2" t="s">
        <v>12</v>
      </c>
      <c r="U9" s="17"/>
    </row>
    <row r="10" spans="1:22" ht="14" customHeight="1" x14ac:dyDescent="0.55000000000000004">
      <c r="B10" s="2">
        <v>7</v>
      </c>
      <c r="C10" s="3" t="s">
        <v>111</v>
      </c>
      <c r="D10" s="3" t="s">
        <v>110</v>
      </c>
      <c r="E10" s="8">
        <v>182.22200000000001</v>
      </c>
      <c r="F10" s="8"/>
      <c r="G10" s="20" t="s">
        <v>6</v>
      </c>
      <c r="H10" s="9">
        <v>5</v>
      </c>
      <c r="I10" s="8">
        <v>3</v>
      </c>
      <c r="J10" s="8">
        <v>99.9</v>
      </c>
      <c r="K10" s="8">
        <f t="shared" si="0"/>
        <v>96.9</v>
      </c>
      <c r="L10" s="8"/>
      <c r="M10" s="9" t="s">
        <v>6</v>
      </c>
      <c r="N10" s="2">
        <v>25</v>
      </c>
      <c r="O10" s="9">
        <v>0</v>
      </c>
      <c r="P10" s="8">
        <v>12</v>
      </c>
      <c r="Q10" s="8">
        <f t="shared" si="1"/>
        <v>12</v>
      </c>
      <c r="S10" s="8">
        <f t="shared" si="2"/>
        <v>54.45</v>
      </c>
      <c r="T10" s="2" t="s">
        <v>12</v>
      </c>
      <c r="U10" s="17"/>
      <c r="V10" s="21"/>
    </row>
    <row r="11" spans="1:22" ht="14" customHeight="1" x14ac:dyDescent="0.55000000000000004">
      <c r="B11" s="2">
        <v>8</v>
      </c>
      <c r="C11" s="3" t="s">
        <v>109</v>
      </c>
      <c r="D11" s="3" t="s">
        <v>108</v>
      </c>
      <c r="E11" s="8">
        <v>356.03800000000001</v>
      </c>
      <c r="F11" s="8"/>
      <c r="G11" s="20" t="s">
        <v>6</v>
      </c>
      <c r="H11" s="20" t="s">
        <v>107</v>
      </c>
      <c r="I11" s="8">
        <v>8.5</v>
      </c>
      <c r="J11" s="9">
        <v>100</v>
      </c>
      <c r="K11" s="8">
        <f t="shared" si="0"/>
        <v>91.5</v>
      </c>
      <c r="L11" s="8"/>
      <c r="M11" s="9" t="s">
        <v>29</v>
      </c>
      <c r="N11" s="9">
        <v>25</v>
      </c>
      <c r="O11" s="8">
        <v>1.7057764167251317</v>
      </c>
      <c r="P11" s="9">
        <v>13.992775126948862</v>
      </c>
      <c r="Q11" s="8">
        <f t="shared" si="1"/>
        <v>12.286998710223731</v>
      </c>
      <c r="R11" s="9"/>
      <c r="S11" s="8">
        <f t="shared" si="2"/>
        <v>51.893499355111864</v>
      </c>
      <c r="T11" s="2" t="s">
        <v>12</v>
      </c>
      <c r="U11" s="17"/>
    </row>
    <row r="12" spans="1:22" ht="14" customHeight="1" x14ac:dyDescent="0.55000000000000004">
      <c r="B12" s="2">
        <v>9</v>
      </c>
      <c r="C12" s="3" t="s">
        <v>106</v>
      </c>
      <c r="D12" s="3" t="s">
        <v>105</v>
      </c>
      <c r="E12" s="8">
        <v>355.32100000000003</v>
      </c>
      <c r="F12" s="8"/>
      <c r="G12" s="20" t="s">
        <v>6</v>
      </c>
      <c r="H12" s="9">
        <v>5</v>
      </c>
      <c r="I12" s="8">
        <v>0.6</v>
      </c>
      <c r="J12" s="9">
        <v>100</v>
      </c>
      <c r="K12" s="8">
        <f t="shared" si="0"/>
        <v>99.4</v>
      </c>
      <c r="L12" s="8"/>
      <c r="M12" s="9" t="s">
        <v>6</v>
      </c>
      <c r="N12" s="9">
        <v>25</v>
      </c>
      <c r="O12" s="9">
        <v>0</v>
      </c>
      <c r="P12" s="8">
        <v>2.2000000000000002</v>
      </c>
      <c r="Q12" s="8">
        <f t="shared" si="1"/>
        <v>2.2000000000000002</v>
      </c>
      <c r="R12" s="8"/>
      <c r="S12" s="8">
        <f t="shared" si="2"/>
        <v>50.800000000000004</v>
      </c>
      <c r="T12" s="2" t="s">
        <v>12</v>
      </c>
      <c r="U12" s="17"/>
    </row>
    <row r="13" spans="1:22" ht="14" customHeight="1" x14ac:dyDescent="0.55000000000000004">
      <c r="B13" s="2">
        <v>10</v>
      </c>
      <c r="C13" s="3" t="s">
        <v>104</v>
      </c>
      <c r="D13" s="3" t="s">
        <v>103</v>
      </c>
      <c r="E13" s="8">
        <v>269.12099999999998</v>
      </c>
      <c r="F13" s="8"/>
      <c r="G13" s="20" t="s">
        <v>6</v>
      </c>
      <c r="H13" s="8" t="s">
        <v>33</v>
      </c>
      <c r="I13" s="8">
        <v>0.7</v>
      </c>
      <c r="J13" s="9">
        <v>100</v>
      </c>
      <c r="K13" s="8">
        <f t="shared" si="0"/>
        <v>99.3</v>
      </c>
      <c r="L13" s="8"/>
      <c r="M13" s="9" t="s">
        <v>6</v>
      </c>
      <c r="N13" s="9">
        <v>25</v>
      </c>
      <c r="O13" s="8">
        <v>3.8</v>
      </c>
      <c r="P13" s="8">
        <v>10.9</v>
      </c>
      <c r="Q13" s="8">
        <f t="shared" si="1"/>
        <v>7.1000000000000005</v>
      </c>
      <c r="R13" s="8"/>
      <c r="S13" s="8">
        <f t="shared" si="2"/>
        <v>53.199999999999996</v>
      </c>
      <c r="T13" s="2" t="s">
        <v>12</v>
      </c>
    </row>
    <row r="14" spans="1:22" ht="14" customHeight="1" x14ac:dyDescent="0.55000000000000004">
      <c r="B14" s="2">
        <v>11</v>
      </c>
      <c r="C14" s="3" t="s">
        <v>102</v>
      </c>
      <c r="D14" s="3" t="s">
        <v>101</v>
      </c>
      <c r="E14" s="8">
        <v>318.12900000000002</v>
      </c>
      <c r="F14" s="8"/>
      <c r="G14" s="8" t="s">
        <v>21</v>
      </c>
      <c r="H14" s="9">
        <v>5</v>
      </c>
      <c r="I14" s="8">
        <v>0.11950651078334411</v>
      </c>
      <c r="J14" s="8">
        <v>99.691200511880666</v>
      </c>
      <c r="K14" s="8">
        <f t="shared" si="0"/>
        <v>99.571694001097327</v>
      </c>
      <c r="L14" s="8"/>
      <c r="M14" s="9" t="s">
        <v>51</v>
      </c>
      <c r="N14" s="9">
        <v>25</v>
      </c>
      <c r="O14" s="9">
        <v>0</v>
      </c>
      <c r="P14" s="9">
        <v>0</v>
      </c>
      <c r="Q14" s="9">
        <f t="shared" si="1"/>
        <v>0</v>
      </c>
      <c r="R14" s="8"/>
      <c r="S14" s="8">
        <f t="shared" si="2"/>
        <v>49.785847000548664</v>
      </c>
      <c r="T14" s="2" t="s">
        <v>12</v>
      </c>
      <c r="U14" s="17"/>
    </row>
    <row r="15" spans="1:22" ht="14" customHeight="1" x14ac:dyDescent="0.55000000000000004">
      <c r="B15" s="2">
        <v>12</v>
      </c>
      <c r="C15" s="3" t="s">
        <v>100</v>
      </c>
      <c r="D15" s="3" t="s">
        <v>99</v>
      </c>
      <c r="E15" s="8">
        <v>320.32400000000001</v>
      </c>
      <c r="F15" s="8"/>
      <c r="G15" s="20" t="s">
        <v>6</v>
      </c>
      <c r="H15" s="9">
        <v>5</v>
      </c>
      <c r="I15" s="8">
        <v>4</v>
      </c>
      <c r="J15" s="9">
        <v>100</v>
      </c>
      <c r="K15" s="8">
        <f t="shared" si="0"/>
        <v>96</v>
      </c>
      <c r="L15" s="8"/>
      <c r="M15" s="9" t="s">
        <v>51</v>
      </c>
      <c r="N15" s="9">
        <v>25</v>
      </c>
      <c r="O15" s="9" t="s">
        <v>13</v>
      </c>
      <c r="P15" s="9" t="s">
        <v>13</v>
      </c>
      <c r="Q15" s="8" t="s">
        <v>3</v>
      </c>
      <c r="R15" s="9"/>
      <c r="S15" s="10">
        <v>96</v>
      </c>
      <c r="T15" s="2" t="s">
        <v>12</v>
      </c>
      <c r="U15" s="17"/>
    </row>
    <row r="16" spans="1:22" ht="14" customHeight="1" x14ac:dyDescent="0.55000000000000004">
      <c r="B16" s="2">
        <v>13</v>
      </c>
      <c r="C16" s="3" t="s">
        <v>98</v>
      </c>
      <c r="D16" s="3" t="s">
        <v>97</v>
      </c>
      <c r="E16" s="8">
        <v>287.154</v>
      </c>
      <c r="F16" s="8"/>
      <c r="G16" s="8" t="s">
        <v>6</v>
      </c>
      <c r="H16" s="8" t="s">
        <v>33</v>
      </c>
      <c r="I16" s="8">
        <v>1.6</v>
      </c>
      <c r="J16" s="9">
        <v>100</v>
      </c>
      <c r="K16" s="8">
        <f t="shared" si="0"/>
        <v>98.4</v>
      </c>
      <c r="L16" s="8"/>
      <c r="M16" s="9" t="s">
        <v>6</v>
      </c>
      <c r="N16" s="9">
        <v>25</v>
      </c>
      <c r="O16" s="9">
        <v>0</v>
      </c>
      <c r="P16" s="8">
        <v>9</v>
      </c>
      <c r="Q16" s="8">
        <f t="shared" ref="Q16:Q22" si="3">P16-O16</f>
        <v>9</v>
      </c>
      <c r="R16" s="8"/>
      <c r="S16" s="8">
        <f t="shared" ref="S16:S22" si="4">AVERAGE(K16,Q16)</f>
        <v>53.7</v>
      </c>
      <c r="T16" s="2" t="s">
        <v>12</v>
      </c>
      <c r="U16" s="17"/>
    </row>
    <row r="17" spans="2:23" ht="14" customHeight="1" x14ac:dyDescent="0.55000000000000004">
      <c r="B17" s="2">
        <v>14</v>
      </c>
      <c r="C17" s="3" t="s">
        <v>96</v>
      </c>
      <c r="D17" s="3" t="s">
        <v>95</v>
      </c>
      <c r="E17" s="8">
        <v>330.73899999999998</v>
      </c>
      <c r="F17" s="8"/>
      <c r="G17" s="8" t="s">
        <v>6</v>
      </c>
      <c r="H17" s="9">
        <v>5</v>
      </c>
      <c r="I17" s="8">
        <v>2.1</v>
      </c>
      <c r="J17" s="8">
        <v>25.5</v>
      </c>
      <c r="K17" s="8">
        <f t="shared" si="0"/>
        <v>23.4</v>
      </c>
      <c r="L17" s="8"/>
      <c r="M17" s="8" t="s">
        <v>51</v>
      </c>
      <c r="N17" s="9">
        <v>25</v>
      </c>
      <c r="O17" s="8">
        <v>0.8</v>
      </c>
      <c r="P17" s="8">
        <v>1</v>
      </c>
      <c r="Q17" s="8">
        <f t="shared" si="3"/>
        <v>0.19999999999999996</v>
      </c>
      <c r="R17" s="8"/>
      <c r="S17" s="8">
        <f t="shared" si="4"/>
        <v>11.799999999999999</v>
      </c>
      <c r="T17" s="2" t="s">
        <v>12</v>
      </c>
    </row>
    <row r="18" spans="2:23" ht="14" customHeight="1" x14ac:dyDescent="0.55000000000000004">
      <c r="B18" s="2">
        <v>15</v>
      </c>
      <c r="C18" s="3" t="s">
        <v>94</v>
      </c>
      <c r="D18" s="3" t="s">
        <v>93</v>
      </c>
      <c r="E18" s="8">
        <v>352.767</v>
      </c>
      <c r="F18" s="8"/>
      <c r="G18" s="8" t="s">
        <v>6</v>
      </c>
      <c r="H18" s="23">
        <v>5</v>
      </c>
      <c r="I18" s="22">
        <v>4.3</v>
      </c>
      <c r="J18" s="22">
        <v>80.099999999999994</v>
      </c>
      <c r="K18" s="8">
        <f t="shared" si="0"/>
        <v>75.8</v>
      </c>
      <c r="L18" s="8"/>
      <c r="M18" s="9" t="s">
        <v>6</v>
      </c>
      <c r="N18" s="9">
        <v>25</v>
      </c>
      <c r="O18" s="9">
        <v>0</v>
      </c>
      <c r="P18" s="8">
        <v>1</v>
      </c>
      <c r="Q18" s="8">
        <f t="shared" si="3"/>
        <v>1</v>
      </c>
      <c r="R18" s="8"/>
      <c r="S18" s="8">
        <f t="shared" si="4"/>
        <v>38.4</v>
      </c>
      <c r="T18" s="2" t="s">
        <v>12</v>
      </c>
      <c r="U18" s="17"/>
    </row>
    <row r="19" spans="2:23" ht="14" customHeight="1" x14ac:dyDescent="0.55000000000000004">
      <c r="B19" s="2">
        <v>16</v>
      </c>
      <c r="C19" s="3" t="s">
        <v>92</v>
      </c>
      <c r="D19" s="3" t="s">
        <v>91</v>
      </c>
      <c r="E19" s="8">
        <v>406.88900000000001</v>
      </c>
      <c r="F19" s="8"/>
      <c r="G19" s="20" t="s">
        <v>6</v>
      </c>
      <c r="H19" s="9">
        <v>5</v>
      </c>
      <c r="I19" s="8">
        <v>3.7</v>
      </c>
      <c r="J19" s="8">
        <v>76</v>
      </c>
      <c r="K19" s="8">
        <f t="shared" si="0"/>
        <v>72.3</v>
      </c>
      <c r="L19" s="8"/>
      <c r="M19" s="9" t="s">
        <v>6</v>
      </c>
      <c r="N19" s="2">
        <v>25</v>
      </c>
      <c r="O19" s="2">
        <v>2.9</v>
      </c>
      <c r="P19" s="2">
        <v>3.5</v>
      </c>
      <c r="Q19" s="8">
        <f t="shared" si="3"/>
        <v>0.60000000000000009</v>
      </c>
      <c r="S19" s="8">
        <f t="shared" si="4"/>
        <v>36.449999999999996</v>
      </c>
      <c r="T19" s="2" t="s">
        <v>12</v>
      </c>
      <c r="U19" s="17"/>
      <c r="V19" s="21"/>
    </row>
    <row r="20" spans="2:23" ht="14" customHeight="1" x14ac:dyDescent="0.55000000000000004">
      <c r="B20" s="2">
        <v>17</v>
      </c>
      <c r="C20" s="3" t="s">
        <v>90</v>
      </c>
      <c r="D20" s="3" t="s">
        <v>89</v>
      </c>
      <c r="E20" s="8">
        <v>297.72800000000001</v>
      </c>
      <c r="F20" s="8"/>
      <c r="G20" s="20" t="s">
        <v>6</v>
      </c>
      <c r="H20" s="9">
        <v>5</v>
      </c>
      <c r="I20" s="8">
        <v>4.2</v>
      </c>
      <c r="J20" s="8">
        <v>16.3</v>
      </c>
      <c r="K20" s="8">
        <f t="shared" si="0"/>
        <v>12.100000000000001</v>
      </c>
      <c r="L20" s="9"/>
      <c r="M20" s="8" t="s">
        <v>51</v>
      </c>
      <c r="N20" s="9">
        <v>25</v>
      </c>
      <c r="O20" s="8">
        <v>1.7</v>
      </c>
      <c r="P20" s="8">
        <v>3.1</v>
      </c>
      <c r="Q20" s="8">
        <f t="shared" si="3"/>
        <v>1.4000000000000001</v>
      </c>
      <c r="R20" s="8"/>
      <c r="S20" s="8">
        <f t="shared" si="4"/>
        <v>6.7500000000000009</v>
      </c>
      <c r="T20" s="2" t="s">
        <v>12</v>
      </c>
      <c r="V20" s="21"/>
    </row>
    <row r="21" spans="2:23" ht="14" customHeight="1" x14ac:dyDescent="0.55000000000000004">
      <c r="B21" s="2">
        <v>18</v>
      </c>
      <c r="C21" s="3" t="s">
        <v>88</v>
      </c>
      <c r="D21" s="3" t="s">
        <v>87</v>
      </c>
      <c r="E21" s="8">
        <v>137.142</v>
      </c>
      <c r="F21" s="8"/>
      <c r="G21" s="20" t="s">
        <v>43</v>
      </c>
      <c r="H21" s="2">
        <v>5</v>
      </c>
      <c r="I21" s="8">
        <v>0.28758417040521217</v>
      </c>
      <c r="J21" s="8">
        <v>0.27874921988404094</v>
      </c>
      <c r="K21" s="8">
        <f t="shared" si="0"/>
        <v>-8.8349505211712254E-3</v>
      </c>
      <c r="L21" s="8"/>
      <c r="M21" s="8" t="s">
        <v>51</v>
      </c>
      <c r="N21" s="2">
        <v>25</v>
      </c>
      <c r="O21" s="8">
        <v>0.1</v>
      </c>
      <c r="P21" s="8">
        <v>0.8</v>
      </c>
      <c r="Q21" s="8">
        <f t="shared" si="3"/>
        <v>0.70000000000000007</v>
      </c>
      <c r="R21" s="8"/>
      <c r="S21" s="8">
        <f t="shared" si="4"/>
        <v>0.34558252473941442</v>
      </c>
      <c r="T21" s="2" t="s">
        <v>9</v>
      </c>
      <c r="U21" s="17"/>
    </row>
    <row r="22" spans="2:23" ht="14" customHeight="1" x14ac:dyDescent="0.55000000000000004">
      <c r="B22" s="2">
        <v>19</v>
      </c>
      <c r="C22" s="3" t="s">
        <v>86</v>
      </c>
      <c r="D22" s="3" t="s">
        <v>85</v>
      </c>
      <c r="E22" s="8">
        <v>254.285</v>
      </c>
      <c r="F22" s="8"/>
      <c r="G22" s="20" t="s">
        <v>6</v>
      </c>
      <c r="H22" s="9">
        <v>5</v>
      </c>
      <c r="I22" s="8">
        <v>1.4</v>
      </c>
      <c r="J22" s="8">
        <v>97.9</v>
      </c>
      <c r="K22" s="8">
        <f t="shared" si="0"/>
        <v>96.5</v>
      </c>
      <c r="L22" s="8"/>
      <c r="M22" s="9" t="s">
        <v>6</v>
      </c>
      <c r="N22" s="9">
        <v>25</v>
      </c>
      <c r="O22" s="8">
        <v>0</v>
      </c>
      <c r="P22" s="8">
        <v>3.9</v>
      </c>
      <c r="Q22" s="8">
        <f t="shared" si="3"/>
        <v>3.9</v>
      </c>
      <c r="R22" s="8"/>
      <c r="S22" s="8">
        <f t="shared" si="4"/>
        <v>50.2</v>
      </c>
      <c r="T22" s="2" t="s">
        <v>12</v>
      </c>
      <c r="U22" s="17"/>
      <c r="V22" s="16"/>
    </row>
    <row r="23" spans="2:23" ht="14" customHeight="1" x14ac:dyDescent="0.55000000000000004">
      <c r="B23" s="2">
        <v>20</v>
      </c>
      <c r="C23" s="3" t="s">
        <v>84</v>
      </c>
      <c r="D23" s="3" t="s">
        <v>83</v>
      </c>
      <c r="E23" s="8">
        <v>387.81200000000001</v>
      </c>
      <c r="F23" s="8"/>
      <c r="G23" s="8" t="s">
        <v>21</v>
      </c>
      <c r="H23" s="9">
        <v>5</v>
      </c>
      <c r="I23" s="8" t="s">
        <v>13</v>
      </c>
      <c r="J23" s="8" t="s">
        <v>13</v>
      </c>
      <c r="K23" s="8" t="s">
        <v>3</v>
      </c>
      <c r="L23" s="8"/>
      <c r="M23" s="8" t="s">
        <v>51</v>
      </c>
      <c r="N23" s="9">
        <v>25</v>
      </c>
      <c r="O23" s="8">
        <v>2</v>
      </c>
      <c r="P23" s="9">
        <v>0</v>
      </c>
      <c r="Q23" s="9">
        <v>0</v>
      </c>
      <c r="R23" s="9"/>
      <c r="S23" s="8" t="s">
        <v>3</v>
      </c>
      <c r="T23" s="2" t="s">
        <v>3</v>
      </c>
      <c r="U23" s="17"/>
    </row>
    <row r="24" spans="2:23" ht="14" customHeight="1" x14ac:dyDescent="0.55000000000000004">
      <c r="B24" s="2">
        <v>21</v>
      </c>
      <c r="C24" s="3" t="s">
        <v>82</v>
      </c>
      <c r="D24" s="3" t="s">
        <v>81</v>
      </c>
      <c r="E24" s="8">
        <v>322.47000000000003</v>
      </c>
      <c r="F24" s="8"/>
      <c r="G24" s="20" t="s">
        <v>6</v>
      </c>
      <c r="H24" s="9">
        <v>5</v>
      </c>
      <c r="I24" s="8">
        <v>1.5</v>
      </c>
      <c r="J24" s="9">
        <v>100</v>
      </c>
      <c r="K24" s="8">
        <f t="shared" ref="K24:K36" si="5">J24-I24</f>
        <v>98.5</v>
      </c>
      <c r="L24" s="8"/>
      <c r="M24" s="9" t="s">
        <v>80</v>
      </c>
      <c r="N24" s="9">
        <v>25</v>
      </c>
      <c r="O24" s="9">
        <v>0</v>
      </c>
      <c r="P24" s="9">
        <v>0</v>
      </c>
      <c r="Q24" s="9">
        <f>P24-O24</f>
        <v>0</v>
      </c>
      <c r="R24" s="8"/>
      <c r="S24" s="8">
        <f t="shared" ref="S24:S33" si="6">AVERAGE(K24,Q24)</f>
        <v>49.25</v>
      </c>
      <c r="T24" s="2" t="s">
        <v>12</v>
      </c>
      <c r="U24" s="17"/>
      <c r="V24" s="21"/>
    </row>
    <row r="25" spans="2:23" ht="14" customHeight="1" x14ac:dyDescent="0.55000000000000004">
      <c r="B25" s="2">
        <v>22</v>
      </c>
      <c r="C25" s="3" t="s">
        <v>79</v>
      </c>
      <c r="D25" s="3" t="s">
        <v>78</v>
      </c>
      <c r="E25" s="8">
        <v>268.26600000000002</v>
      </c>
      <c r="F25" s="8"/>
      <c r="G25" s="2" t="s">
        <v>6</v>
      </c>
      <c r="H25" s="2">
        <v>5</v>
      </c>
      <c r="I25" s="8">
        <v>4.9000000000000004</v>
      </c>
      <c r="J25" s="8">
        <v>51.3</v>
      </c>
      <c r="K25" s="8">
        <f t="shared" si="5"/>
        <v>46.4</v>
      </c>
      <c r="L25" s="8"/>
      <c r="M25" s="2" t="s">
        <v>6</v>
      </c>
      <c r="N25" s="9">
        <v>25</v>
      </c>
      <c r="O25" s="2">
        <v>0</v>
      </c>
      <c r="P25" s="2">
        <v>1.3</v>
      </c>
      <c r="Q25" s="8">
        <f>P25-O25</f>
        <v>1.3</v>
      </c>
      <c r="S25" s="8">
        <f t="shared" si="6"/>
        <v>23.849999999999998</v>
      </c>
      <c r="T25" s="2" t="s">
        <v>12</v>
      </c>
      <c r="U25" s="11"/>
    </row>
    <row r="26" spans="2:23" ht="14" customHeight="1" x14ac:dyDescent="0.55000000000000004">
      <c r="B26" s="2">
        <v>23</v>
      </c>
      <c r="C26" s="3" t="s">
        <v>77</v>
      </c>
      <c r="D26" s="3" t="s">
        <v>76</v>
      </c>
      <c r="E26" s="8">
        <v>297.267</v>
      </c>
      <c r="F26" s="8"/>
      <c r="G26" s="20" t="s">
        <v>6</v>
      </c>
      <c r="H26" s="2">
        <v>5</v>
      </c>
      <c r="I26" s="8">
        <v>7.9</v>
      </c>
      <c r="J26" s="8">
        <v>40.4</v>
      </c>
      <c r="K26" s="8">
        <f t="shared" si="5"/>
        <v>32.5</v>
      </c>
      <c r="L26" s="8"/>
      <c r="M26" s="9" t="s">
        <v>6</v>
      </c>
      <c r="N26" s="9">
        <v>25</v>
      </c>
      <c r="O26" s="2">
        <v>0.3</v>
      </c>
      <c r="P26" s="2">
        <v>0.4</v>
      </c>
      <c r="Q26" s="8">
        <f>P26-O26</f>
        <v>0.10000000000000003</v>
      </c>
      <c r="S26" s="8">
        <f t="shared" si="6"/>
        <v>16.3</v>
      </c>
      <c r="T26" s="2" t="s">
        <v>12</v>
      </c>
      <c r="U26" s="11"/>
    </row>
    <row r="27" spans="2:23" ht="14" customHeight="1" x14ac:dyDescent="0.55000000000000004">
      <c r="B27" s="2">
        <v>24</v>
      </c>
      <c r="C27" s="3" t="s">
        <v>75</v>
      </c>
      <c r="D27" s="3" t="s">
        <v>74</v>
      </c>
      <c r="E27" s="8">
        <v>277.40199999999999</v>
      </c>
      <c r="F27" s="8"/>
      <c r="G27" s="2" t="s">
        <v>6</v>
      </c>
      <c r="H27" s="2">
        <v>5</v>
      </c>
      <c r="I27" s="8">
        <v>3.8</v>
      </c>
      <c r="J27" s="8">
        <v>42.5</v>
      </c>
      <c r="K27" s="8">
        <f t="shared" si="5"/>
        <v>38.700000000000003</v>
      </c>
      <c r="L27" s="8"/>
      <c r="M27" s="2" t="s">
        <v>6</v>
      </c>
      <c r="N27" s="9">
        <v>25</v>
      </c>
      <c r="O27" s="2">
        <v>0</v>
      </c>
      <c r="P27" s="2">
        <v>0.7</v>
      </c>
      <c r="Q27" s="8">
        <f>P27-O27</f>
        <v>0.7</v>
      </c>
      <c r="S27" s="8">
        <f t="shared" si="6"/>
        <v>19.700000000000003</v>
      </c>
      <c r="T27" s="2" t="s">
        <v>12</v>
      </c>
      <c r="U27" s="11"/>
    </row>
    <row r="28" spans="2:23" ht="14" customHeight="1" x14ac:dyDescent="0.55000000000000004">
      <c r="B28" s="2">
        <v>25</v>
      </c>
      <c r="C28" s="3" t="s">
        <v>73</v>
      </c>
      <c r="D28" s="3" t="s">
        <v>72</v>
      </c>
      <c r="E28" s="8">
        <v>361.37299999999999</v>
      </c>
      <c r="F28" s="8"/>
      <c r="G28" s="8" t="s">
        <v>51</v>
      </c>
      <c r="H28" s="9">
        <v>5</v>
      </c>
      <c r="I28" s="8">
        <v>3.8</v>
      </c>
      <c r="J28" s="8">
        <v>94.1</v>
      </c>
      <c r="K28" s="8">
        <f t="shared" si="5"/>
        <v>90.3</v>
      </c>
      <c r="L28" s="8"/>
      <c r="M28" s="9" t="s">
        <v>51</v>
      </c>
      <c r="N28" s="9">
        <v>25</v>
      </c>
      <c r="O28" s="8">
        <v>7.6</v>
      </c>
      <c r="P28" s="8">
        <v>7.3</v>
      </c>
      <c r="Q28" s="9">
        <v>0</v>
      </c>
      <c r="R28" s="8"/>
      <c r="S28" s="8">
        <f t="shared" si="6"/>
        <v>45.15</v>
      </c>
      <c r="T28" s="2" t="s">
        <v>12</v>
      </c>
      <c r="U28" s="17"/>
    </row>
    <row r="29" spans="2:23" ht="14" customHeight="1" x14ac:dyDescent="0.55000000000000004">
      <c r="B29" s="2">
        <v>26</v>
      </c>
      <c r="C29" s="3" t="s">
        <v>71</v>
      </c>
      <c r="D29" s="3" t="s">
        <v>70</v>
      </c>
      <c r="E29" s="8">
        <v>149.143</v>
      </c>
      <c r="F29" s="8"/>
      <c r="G29" s="2" t="s">
        <v>51</v>
      </c>
      <c r="H29" s="2">
        <v>5</v>
      </c>
      <c r="I29" s="9">
        <v>0</v>
      </c>
      <c r="J29" s="8">
        <v>95.3</v>
      </c>
      <c r="K29" s="8">
        <f t="shared" si="5"/>
        <v>95.3</v>
      </c>
      <c r="M29" s="2" t="s">
        <v>51</v>
      </c>
      <c r="N29" s="9">
        <v>25</v>
      </c>
      <c r="O29" s="2">
        <v>0</v>
      </c>
      <c r="P29" s="2">
        <v>1.2</v>
      </c>
      <c r="Q29" s="8">
        <f>P29-O29</f>
        <v>1.2</v>
      </c>
      <c r="S29" s="8">
        <f t="shared" si="6"/>
        <v>48.25</v>
      </c>
      <c r="T29" s="2" t="s">
        <v>12</v>
      </c>
    </row>
    <row r="30" spans="2:23" ht="14" customHeight="1" x14ac:dyDescent="0.55000000000000004">
      <c r="B30" s="2">
        <v>27</v>
      </c>
      <c r="C30" s="3" t="s">
        <v>69</v>
      </c>
      <c r="D30" s="3" t="s">
        <v>68</v>
      </c>
      <c r="E30" s="8">
        <v>331.346</v>
      </c>
      <c r="F30" s="8"/>
      <c r="G30" s="2" t="s">
        <v>6</v>
      </c>
      <c r="H30" s="2">
        <v>5</v>
      </c>
      <c r="I30" s="8">
        <v>1.9</v>
      </c>
      <c r="J30" s="8">
        <v>18.899999999999999</v>
      </c>
      <c r="K30" s="8">
        <f t="shared" si="5"/>
        <v>17</v>
      </c>
      <c r="M30" s="2" t="s">
        <v>29</v>
      </c>
      <c r="N30" s="9">
        <v>25</v>
      </c>
      <c r="O30" s="2">
        <v>3.9</v>
      </c>
      <c r="P30" s="2">
        <v>3.8</v>
      </c>
      <c r="Q30" s="9">
        <v>0</v>
      </c>
      <c r="S30" s="8">
        <f t="shared" si="6"/>
        <v>8.5</v>
      </c>
      <c r="T30" s="2" t="s">
        <v>12</v>
      </c>
    </row>
    <row r="31" spans="2:23" ht="14" customHeight="1" x14ac:dyDescent="0.55000000000000004">
      <c r="B31" s="2">
        <v>28</v>
      </c>
      <c r="C31" s="3" t="s">
        <v>67</v>
      </c>
      <c r="D31" s="3" t="s">
        <v>66</v>
      </c>
      <c r="E31" s="8">
        <v>108.14</v>
      </c>
      <c r="F31" s="8"/>
      <c r="G31" s="2" t="s">
        <v>6</v>
      </c>
      <c r="H31" s="19" t="s">
        <v>65</v>
      </c>
      <c r="I31" s="15">
        <v>5.6823409913074441</v>
      </c>
      <c r="J31" s="15">
        <v>34.642416377694808</v>
      </c>
      <c r="K31" s="8">
        <f t="shared" si="5"/>
        <v>28.960075386387363</v>
      </c>
      <c r="L31" s="18"/>
      <c r="M31" s="2" t="s">
        <v>6</v>
      </c>
      <c r="N31" s="9">
        <v>25</v>
      </c>
      <c r="O31" s="2">
        <v>3.3</v>
      </c>
      <c r="P31" s="2">
        <v>7</v>
      </c>
      <c r="Q31" s="8">
        <f>P31-O31</f>
        <v>3.7</v>
      </c>
      <c r="S31" s="8">
        <f t="shared" si="6"/>
        <v>16.330037693193681</v>
      </c>
      <c r="T31" s="2" t="s">
        <v>12</v>
      </c>
    </row>
    <row r="32" spans="2:23" ht="14" customHeight="1" x14ac:dyDescent="0.55000000000000004">
      <c r="B32" s="2">
        <v>29</v>
      </c>
      <c r="C32" s="3" t="s">
        <v>64</v>
      </c>
      <c r="D32" s="3" t="s">
        <v>63</v>
      </c>
      <c r="E32" s="8">
        <v>320.87900000000002</v>
      </c>
      <c r="F32" s="8"/>
      <c r="G32" s="2" t="s">
        <v>6</v>
      </c>
      <c r="H32" s="2">
        <v>5</v>
      </c>
      <c r="I32" s="8">
        <v>4.0999999999999996</v>
      </c>
      <c r="J32" s="9">
        <v>100</v>
      </c>
      <c r="K32" s="8">
        <f t="shared" si="5"/>
        <v>95.9</v>
      </c>
      <c r="M32" s="2" t="s">
        <v>43</v>
      </c>
      <c r="N32" s="9">
        <v>25</v>
      </c>
      <c r="O32" s="2">
        <v>0</v>
      </c>
      <c r="P32" s="9">
        <v>0.01</v>
      </c>
      <c r="Q32" s="9">
        <f>P32-O32</f>
        <v>0.01</v>
      </c>
      <c r="S32" s="8">
        <f t="shared" si="6"/>
        <v>47.955000000000005</v>
      </c>
      <c r="T32" s="2" t="s">
        <v>12</v>
      </c>
      <c r="U32" s="17"/>
      <c r="V32" s="16"/>
      <c r="W32" s="16"/>
    </row>
    <row r="33" spans="2:23" ht="14" customHeight="1" x14ac:dyDescent="0.55000000000000004">
      <c r="B33" s="2">
        <v>30</v>
      </c>
      <c r="C33" s="3" t="s">
        <v>62</v>
      </c>
      <c r="D33" s="3" t="s">
        <v>61</v>
      </c>
      <c r="E33" s="8">
        <v>205.63800000000001</v>
      </c>
      <c r="F33" s="8"/>
      <c r="G33" s="2" t="s">
        <v>21</v>
      </c>
      <c r="H33" s="2">
        <v>5</v>
      </c>
      <c r="I33" s="8">
        <v>0.13944829461700245</v>
      </c>
      <c r="J33" s="8">
        <v>86.798492062881294</v>
      </c>
      <c r="K33" s="8">
        <f t="shared" si="5"/>
        <v>86.659043768264297</v>
      </c>
      <c r="M33" s="2" t="s">
        <v>21</v>
      </c>
      <c r="N33" s="9">
        <v>25</v>
      </c>
      <c r="O33" s="8">
        <v>5.5817856426139865E-2</v>
      </c>
      <c r="P33" s="8">
        <v>5.5675881138530103</v>
      </c>
      <c r="Q33" s="8">
        <f>P33-O33</f>
        <v>5.5117702574268703</v>
      </c>
      <c r="S33" s="8">
        <f t="shared" si="6"/>
        <v>46.085407012845586</v>
      </c>
      <c r="T33" s="2" t="s">
        <v>12</v>
      </c>
      <c r="V33" s="2"/>
      <c r="W33" s="3"/>
    </row>
    <row r="34" spans="2:23" ht="14" customHeight="1" x14ac:dyDescent="0.55000000000000004">
      <c r="B34" s="2">
        <v>31</v>
      </c>
      <c r="C34" s="3" t="s">
        <v>60</v>
      </c>
      <c r="D34" s="3" t="s">
        <v>59</v>
      </c>
      <c r="E34" s="8">
        <v>324.39999999999998</v>
      </c>
      <c r="F34" s="8"/>
      <c r="G34" s="2" t="s">
        <v>6</v>
      </c>
      <c r="H34" s="2">
        <v>5</v>
      </c>
      <c r="I34" s="8">
        <v>3.9</v>
      </c>
      <c r="J34" s="9">
        <v>100</v>
      </c>
      <c r="K34" s="8">
        <f t="shared" si="5"/>
        <v>96.1</v>
      </c>
      <c r="M34" s="2" t="s">
        <v>5</v>
      </c>
      <c r="N34" s="2">
        <v>25</v>
      </c>
      <c r="O34" s="2" t="s">
        <v>13</v>
      </c>
      <c r="P34" s="2" t="s">
        <v>13</v>
      </c>
      <c r="Q34" s="8" t="s">
        <v>3</v>
      </c>
      <c r="S34" s="10">
        <v>96.1</v>
      </c>
      <c r="T34" s="2" t="s">
        <v>12</v>
      </c>
    </row>
    <row r="35" spans="2:23" ht="14" customHeight="1" x14ac:dyDescent="0.55000000000000004">
      <c r="B35" s="2">
        <v>32</v>
      </c>
      <c r="C35" s="3" t="s">
        <v>58</v>
      </c>
      <c r="D35" s="3" t="s">
        <v>57</v>
      </c>
      <c r="E35" s="8">
        <v>172.202</v>
      </c>
      <c r="F35" s="8"/>
      <c r="G35" s="2" t="s">
        <v>6</v>
      </c>
      <c r="H35" s="2">
        <v>5</v>
      </c>
      <c r="I35" s="8">
        <v>2</v>
      </c>
      <c r="J35" s="8">
        <v>98.6</v>
      </c>
      <c r="K35" s="8">
        <f t="shared" si="5"/>
        <v>96.6</v>
      </c>
      <c r="M35" s="2" t="s">
        <v>6</v>
      </c>
      <c r="N35" s="2">
        <v>25</v>
      </c>
      <c r="O35" s="2">
        <v>0.3</v>
      </c>
      <c r="P35" s="2">
        <v>4.0999999999999996</v>
      </c>
      <c r="Q35" s="8">
        <f>P35-O35</f>
        <v>3.8</v>
      </c>
      <c r="S35" s="8">
        <f>AVERAGE(K35,Q35)</f>
        <v>50.199999999999996</v>
      </c>
      <c r="T35" s="2" t="s">
        <v>12</v>
      </c>
    </row>
    <row r="36" spans="2:23" ht="14" customHeight="1" x14ac:dyDescent="0.55000000000000004">
      <c r="B36" s="2">
        <v>33</v>
      </c>
      <c r="C36" s="3" t="s">
        <v>56</v>
      </c>
      <c r="D36" s="3" t="s">
        <v>55</v>
      </c>
      <c r="E36" s="8">
        <v>398.39299999999997</v>
      </c>
      <c r="F36" s="8"/>
      <c r="G36" s="2" t="s">
        <v>51</v>
      </c>
      <c r="H36" s="2" t="s">
        <v>54</v>
      </c>
      <c r="I36" s="15">
        <v>5.8</v>
      </c>
      <c r="J36" s="15">
        <v>7.5</v>
      </c>
      <c r="K36" s="8">
        <f t="shared" si="5"/>
        <v>1.7000000000000002</v>
      </c>
      <c r="M36" s="2" t="s">
        <v>51</v>
      </c>
      <c r="N36" s="2">
        <v>25</v>
      </c>
      <c r="O36" s="2">
        <v>2.2999999999999998</v>
      </c>
      <c r="P36" s="2">
        <v>2.2000000000000002</v>
      </c>
      <c r="Q36" s="9">
        <v>0</v>
      </c>
      <c r="S36" s="8">
        <f>AVERAGE(K36,Q36)</f>
        <v>0.85000000000000009</v>
      </c>
      <c r="T36" s="2" t="s">
        <v>9</v>
      </c>
    </row>
    <row r="37" spans="2:23" ht="14" customHeight="1" x14ac:dyDescent="0.55000000000000004">
      <c r="B37" s="2">
        <v>34</v>
      </c>
      <c r="C37" s="3" t="s">
        <v>53</v>
      </c>
      <c r="D37" s="3" t="s">
        <v>52</v>
      </c>
      <c r="E37" s="8">
        <v>480.89800000000002</v>
      </c>
      <c r="F37" s="8"/>
      <c r="G37" s="2" t="s">
        <v>21</v>
      </c>
      <c r="H37" s="2">
        <v>5</v>
      </c>
      <c r="I37" s="8" t="s">
        <v>13</v>
      </c>
      <c r="J37" s="8" t="s">
        <v>13</v>
      </c>
      <c r="K37" s="8" t="s">
        <v>3</v>
      </c>
      <c r="M37" s="2" t="s">
        <v>51</v>
      </c>
      <c r="N37" s="2">
        <v>25</v>
      </c>
      <c r="O37" s="2" t="s">
        <v>13</v>
      </c>
      <c r="P37" s="2" t="s">
        <v>13</v>
      </c>
      <c r="Q37" s="8" t="s">
        <v>3</v>
      </c>
      <c r="S37" s="8" t="s">
        <v>3</v>
      </c>
      <c r="T37" s="2" t="s">
        <v>3</v>
      </c>
    </row>
    <row r="38" spans="2:23" ht="14" customHeight="1" x14ac:dyDescent="0.55000000000000004">
      <c r="B38" s="3" t="s">
        <v>139</v>
      </c>
      <c r="E38" s="8"/>
      <c r="F38" s="8"/>
      <c r="I38" s="8"/>
      <c r="J38" s="8"/>
      <c r="K38" s="8"/>
      <c r="Q38" s="8"/>
      <c r="S38" s="8"/>
    </row>
    <row r="39" spans="2:23" ht="14" customHeight="1" x14ac:dyDescent="0.55000000000000004">
      <c r="B39" s="2">
        <v>35</v>
      </c>
      <c r="C39" s="3" t="s">
        <v>50</v>
      </c>
      <c r="D39" s="3" t="s">
        <v>49</v>
      </c>
      <c r="E39" s="8">
        <v>90.12</v>
      </c>
      <c r="F39" s="8"/>
      <c r="G39" s="2" t="s">
        <v>6</v>
      </c>
      <c r="H39" s="2">
        <v>5</v>
      </c>
      <c r="I39" s="8">
        <v>0.8</v>
      </c>
      <c r="J39" s="9">
        <v>0</v>
      </c>
      <c r="K39" s="9">
        <v>0</v>
      </c>
      <c r="M39" s="2" t="s">
        <v>6</v>
      </c>
      <c r="N39" s="2">
        <v>25</v>
      </c>
      <c r="O39" s="2">
        <v>0</v>
      </c>
      <c r="P39" s="9">
        <v>3.0000000000000001E-3</v>
      </c>
      <c r="Q39" s="9">
        <f>P39-O39</f>
        <v>3.0000000000000001E-3</v>
      </c>
      <c r="S39" s="9">
        <f>AVERAGE(K39,Q39)</f>
        <v>1.5E-3</v>
      </c>
      <c r="T39" s="2" t="s">
        <v>24</v>
      </c>
    </row>
    <row r="40" spans="2:23" ht="14" customHeight="1" x14ac:dyDescent="0.55000000000000004">
      <c r="B40" s="2">
        <v>36</v>
      </c>
      <c r="C40" s="3" t="s">
        <v>48</v>
      </c>
      <c r="D40" s="3" t="s">
        <v>47</v>
      </c>
      <c r="E40" s="8">
        <v>254.4</v>
      </c>
      <c r="F40" s="8"/>
      <c r="G40" s="2" t="s">
        <v>6</v>
      </c>
      <c r="H40" s="2">
        <v>5</v>
      </c>
      <c r="I40" s="8">
        <v>1.4</v>
      </c>
      <c r="J40" s="8">
        <v>2.9</v>
      </c>
      <c r="K40" s="8">
        <f>J40-I40</f>
        <v>1.5</v>
      </c>
      <c r="M40" s="2" t="s">
        <v>6</v>
      </c>
      <c r="N40" s="2">
        <v>25</v>
      </c>
      <c r="O40" s="2">
        <v>0</v>
      </c>
      <c r="P40" s="8">
        <v>0.05</v>
      </c>
      <c r="Q40" s="8">
        <f>P40-O40</f>
        <v>0.05</v>
      </c>
      <c r="S40" s="8">
        <f>AVERAGE(K40,Q40)</f>
        <v>0.77500000000000002</v>
      </c>
      <c r="T40" s="2" t="s">
        <v>24</v>
      </c>
      <c r="U40" s="11"/>
    </row>
    <row r="41" spans="2:23" ht="14" customHeight="1" x14ac:dyDescent="0.55000000000000004">
      <c r="B41" s="2">
        <v>37</v>
      </c>
      <c r="C41" s="14" t="s">
        <v>46</v>
      </c>
      <c r="D41" s="13" t="s">
        <v>45</v>
      </c>
      <c r="E41" s="12">
        <v>176.12</v>
      </c>
      <c r="F41" s="8"/>
      <c r="G41" s="2" t="s">
        <v>43</v>
      </c>
      <c r="H41" s="2" t="s">
        <v>44</v>
      </c>
      <c r="I41" s="8">
        <v>5.4248789542372853</v>
      </c>
      <c r="J41" s="8">
        <v>6.3161852577048654</v>
      </c>
      <c r="K41" s="8">
        <f>J41-I41</f>
        <v>0.89130630346758011</v>
      </c>
      <c r="M41" s="2" t="s">
        <v>43</v>
      </c>
      <c r="N41" s="2">
        <v>25</v>
      </c>
      <c r="O41" s="8">
        <v>5.777993339826196</v>
      </c>
      <c r="P41" s="8">
        <v>3.5112628223760858</v>
      </c>
      <c r="Q41" s="9">
        <v>0</v>
      </c>
      <c r="S41" s="8">
        <f>AVERAGE(K41,Q41)</f>
        <v>0.44565315173379005</v>
      </c>
      <c r="T41" s="2" t="s">
        <v>9</v>
      </c>
      <c r="U41" s="11"/>
    </row>
    <row r="42" spans="2:23" ht="14" customHeight="1" x14ac:dyDescent="0.55000000000000004">
      <c r="B42" s="2">
        <v>38</v>
      </c>
      <c r="C42" s="3" t="s">
        <v>42</v>
      </c>
      <c r="D42" s="3" t="s">
        <v>41</v>
      </c>
      <c r="E42" s="8">
        <v>180.16</v>
      </c>
      <c r="F42" s="8"/>
      <c r="G42" s="2" t="s">
        <v>6</v>
      </c>
      <c r="H42" s="2">
        <v>5</v>
      </c>
      <c r="I42" s="8" t="s">
        <v>13</v>
      </c>
      <c r="J42" s="8" t="s">
        <v>13</v>
      </c>
      <c r="K42" s="8" t="s">
        <v>3</v>
      </c>
      <c r="M42" s="2" t="s">
        <v>6</v>
      </c>
      <c r="N42" s="2" t="s">
        <v>40</v>
      </c>
      <c r="O42" s="2">
        <v>6.8</v>
      </c>
      <c r="P42" s="2">
        <v>9.9</v>
      </c>
      <c r="Q42" s="8">
        <f>P42-O42</f>
        <v>3.1000000000000005</v>
      </c>
      <c r="S42" s="8" t="s">
        <v>3</v>
      </c>
      <c r="T42" s="2" t="s">
        <v>13</v>
      </c>
    </row>
    <row r="43" spans="2:23" ht="14" customHeight="1" x14ac:dyDescent="0.55000000000000004">
      <c r="B43" s="2">
        <v>39</v>
      </c>
      <c r="C43" s="3" t="s">
        <v>39</v>
      </c>
      <c r="D43" s="3" t="s">
        <v>38</v>
      </c>
      <c r="E43" s="8">
        <v>165.19</v>
      </c>
      <c r="F43" s="8"/>
      <c r="G43" s="2" t="s">
        <v>6</v>
      </c>
      <c r="H43" s="2">
        <v>5</v>
      </c>
      <c r="I43" s="8" t="s">
        <v>13</v>
      </c>
      <c r="J43" s="8" t="s">
        <v>13</v>
      </c>
      <c r="K43" s="8" t="s">
        <v>3</v>
      </c>
      <c r="M43" s="2" t="s">
        <v>6</v>
      </c>
      <c r="N43" s="2">
        <v>25</v>
      </c>
      <c r="O43" s="2">
        <v>0</v>
      </c>
      <c r="P43" s="8">
        <v>1</v>
      </c>
      <c r="Q43" s="8">
        <f>P43-O43</f>
        <v>1</v>
      </c>
      <c r="S43" s="8" t="s">
        <v>3</v>
      </c>
      <c r="T43" s="2" t="s">
        <v>13</v>
      </c>
    </row>
    <row r="44" spans="2:23" ht="14" customHeight="1" x14ac:dyDescent="0.55000000000000004">
      <c r="B44" s="2">
        <v>40</v>
      </c>
      <c r="C44" s="3" t="s">
        <v>37</v>
      </c>
      <c r="D44" s="3" t="s">
        <v>36</v>
      </c>
      <c r="E44" s="8">
        <v>148.16</v>
      </c>
      <c r="F44" s="8"/>
      <c r="G44" s="2" t="s">
        <v>6</v>
      </c>
      <c r="H44" s="2">
        <v>5</v>
      </c>
      <c r="I44" s="9">
        <v>0</v>
      </c>
      <c r="J44" s="8">
        <v>0.7</v>
      </c>
      <c r="K44" s="8">
        <f t="shared" ref="K44:K53" si="7">J44-I44</f>
        <v>0.7</v>
      </c>
      <c r="M44" s="2" t="s">
        <v>6</v>
      </c>
      <c r="N44" s="2">
        <v>25</v>
      </c>
      <c r="O44" s="2" t="s">
        <v>13</v>
      </c>
      <c r="P44" s="2" t="s">
        <v>13</v>
      </c>
      <c r="Q44" s="8" t="s">
        <v>3</v>
      </c>
      <c r="S44" s="10">
        <v>0.7</v>
      </c>
      <c r="T44" s="2" t="s">
        <v>24</v>
      </c>
    </row>
    <row r="45" spans="2:23" ht="14" customHeight="1" x14ac:dyDescent="0.55000000000000004">
      <c r="B45" s="2">
        <v>41</v>
      </c>
      <c r="C45" s="3" t="s">
        <v>35</v>
      </c>
      <c r="D45" s="3" t="s">
        <v>34</v>
      </c>
      <c r="E45" s="8">
        <v>132.16</v>
      </c>
      <c r="F45" s="8"/>
      <c r="G45" s="2" t="s">
        <v>6</v>
      </c>
      <c r="H45" s="8" t="s">
        <v>33</v>
      </c>
      <c r="I45" s="8">
        <v>7</v>
      </c>
      <c r="J45" s="8">
        <v>7.5</v>
      </c>
      <c r="K45" s="8">
        <f t="shared" si="7"/>
        <v>0.5</v>
      </c>
      <c r="M45" s="2" t="s">
        <v>6</v>
      </c>
      <c r="N45" s="2" t="s">
        <v>32</v>
      </c>
      <c r="O45" s="2">
        <v>5.6</v>
      </c>
      <c r="P45" s="2">
        <v>6.2</v>
      </c>
      <c r="Q45" s="8">
        <f t="shared" ref="Q45:Q51" si="8">P45-O45</f>
        <v>0.60000000000000053</v>
      </c>
      <c r="S45" s="8">
        <f t="shared" ref="S45:S51" si="9">AVERAGE(K45,Q45)</f>
        <v>0.55000000000000027</v>
      </c>
      <c r="T45" s="2" t="s">
        <v>24</v>
      </c>
    </row>
    <row r="46" spans="2:23" ht="14" customHeight="1" x14ac:dyDescent="0.55000000000000004">
      <c r="B46" s="2">
        <v>42</v>
      </c>
      <c r="C46" s="3" t="s">
        <v>31</v>
      </c>
      <c r="D46" s="3" t="s">
        <v>30</v>
      </c>
      <c r="E46" s="8">
        <v>733.9</v>
      </c>
      <c r="F46" s="8"/>
      <c r="G46" s="2" t="s">
        <v>6</v>
      </c>
      <c r="H46" s="2">
        <v>5</v>
      </c>
      <c r="I46" s="8">
        <v>2.1</v>
      </c>
      <c r="J46" s="8">
        <v>6.8</v>
      </c>
      <c r="K46" s="8">
        <f t="shared" si="7"/>
        <v>4.6999999999999993</v>
      </c>
      <c r="M46" s="2" t="s">
        <v>29</v>
      </c>
      <c r="N46" s="2">
        <v>25</v>
      </c>
      <c r="O46" s="2">
        <v>1.9</v>
      </c>
      <c r="P46" s="2">
        <v>2.6</v>
      </c>
      <c r="Q46" s="8">
        <f t="shared" si="8"/>
        <v>0.70000000000000018</v>
      </c>
      <c r="S46" s="8">
        <f t="shared" si="9"/>
        <v>2.6999999999999997</v>
      </c>
      <c r="T46" s="2" t="s">
        <v>24</v>
      </c>
    </row>
    <row r="47" spans="2:23" ht="14" customHeight="1" x14ac:dyDescent="0.55000000000000004">
      <c r="B47" s="2">
        <v>43</v>
      </c>
      <c r="C47" s="3" t="s">
        <v>28</v>
      </c>
      <c r="D47" s="3" t="s">
        <v>27</v>
      </c>
      <c r="E47" s="8">
        <v>92.09</v>
      </c>
      <c r="F47" s="8"/>
      <c r="G47" s="2" t="s">
        <v>6</v>
      </c>
      <c r="H47" s="2">
        <v>5</v>
      </c>
      <c r="I47" s="9">
        <v>0.01</v>
      </c>
      <c r="J47" s="9">
        <v>0</v>
      </c>
      <c r="K47" s="9">
        <f t="shared" si="7"/>
        <v>-0.01</v>
      </c>
      <c r="M47" s="2" t="s">
        <v>6</v>
      </c>
      <c r="N47" s="2">
        <v>25</v>
      </c>
      <c r="O47" s="2">
        <v>0.5</v>
      </c>
      <c r="P47" s="2">
        <v>0.5</v>
      </c>
      <c r="Q47" s="9">
        <f t="shared" si="8"/>
        <v>0</v>
      </c>
      <c r="S47" s="8">
        <f t="shared" si="9"/>
        <v>-5.0000000000000001E-3</v>
      </c>
      <c r="T47" s="2" t="s">
        <v>24</v>
      </c>
    </row>
    <row r="48" spans="2:23" ht="14" customHeight="1" x14ac:dyDescent="0.55000000000000004">
      <c r="B48" s="2">
        <v>44</v>
      </c>
      <c r="C48" s="3" t="s">
        <v>26</v>
      </c>
      <c r="D48" s="3" t="s">
        <v>25</v>
      </c>
      <c r="E48" s="8">
        <v>90.08</v>
      </c>
      <c r="F48" s="8"/>
      <c r="G48" s="2" t="s">
        <v>6</v>
      </c>
      <c r="H48" s="2">
        <v>5</v>
      </c>
      <c r="I48" s="9">
        <v>0</v>
      </c>
      <c r="J48" s="9">
        <v>0</v>
      </c>
      <c r="K48" s="9">
        <f t="shared" si="7"/>
        <v>0</v>
      </c>
      <c r="M48" s="2" t="s">
        <v>6</v>
      </c>
      <c r="N48" s="2">
        <v>25</v>
      </c>
      <c r="O48" s="2">
        <v>0</v>
      </c>
      <c r="P48" s="2">
        <v>0.03</v>
      </c>
      <c r="Q48" s="9">
        <f t="shared" si="8"/>
        <v>0.03</v>
      </c>
      <c r="S48" s="8">
        <f t="shared" si="9"/>
        <v>1.4999999999999999E-2</v>
      </c>
      <c r="T48" s="2" t="s">
        <v>24</v>
      </c>
    </row>
    <row r="49" spans="2:21" ht="14" customHeight="1" x14ac:dyDescent="0.55000000000000004">
      <c r="B49" s="2">
        <v>45</v>
      </c>
      <c r="C49" s="3" t="s">
        <v>23</v>
      </c>
      <c r="D49" s="3" t="s">
        <v>22</v>
      </c>
      <c r="E49" s="8">
        <v>155.15</v>
      </c>
      <c r="F49" s="8"/>
      <c r="G49" s="2" t="s">
        <v>6</v>
      </c>
      <c r="H49" s="2">
        <v>5</v>
      </c>
      <c r="I49" s="9">
        <v>0</v>
      </c>
      <c r="J49" s="9">
        <v>0</v>
      </c>
      <c r="K49" s="9">
        <f t="shared" si="7"/>
        <v>0</v>
      </c>
      <c r="M49" s="2" t="s">
        <v>21</v>
      </c>
      <c r="N49" s="2">
        <v>25</v>
      </c>
      <c r="O49" s="8">
        <v>0.06</v>
      </c>
      <c r="P49" s="2">
        <v>0.1</v>
      </c>
      <c r="Q49" s="9">
        <f t="shared" si="8"/>
        <v>4.0000000000000008E-2</v>
      </c>
      <c r="S49" s="8">
        <f t="shared" si="9"/>
        <v>2.0000000000000004E-2</v>
      </c>
      <c r="T49" s="2" t="s">
        <v>9</v>
      </c>
    </row>
    <row r="50" spans="2:21" ht="14" customHeight="1" x14ac:dyDescent="0.55000000000000004">
      <c r="B50" s="2">
        <v>46</v>
      </c>
      <c r="C50" s="3" t="s">
        <v>20</v>
      </c>
      <c r="D50" s="3" t="s">
        <v>19</v>
      </c>
      <c r="E50" s="8">
        <v>152.15</v>
      </c>
      <c r="F50" s="8"/>
      <c r="G50" s="2" t="s">
        <v>6</v>
      </c>
      <c r="H50" s="2">
        <v>5</v>
      </c>
      <c r="I50" s="8">
        <v>1</v>
      </c>
      <c r="J50" s="8">
        <v>15.4</v>
      </c>
      <c r="K50" s="8">
        <f t="shared" si="7"/>
        <v>14.4</v>
      </c>
      <c r="M50" s="2" t="s">
        <v>6</v>
      </c>
      <c r="N50" s="2">
        <v>25</v>
      </c>
      <c r="O50" s="2">
        <v>3.1</v>
      </c>
      <c r="P50" s="2">
        <v>6.3</v>
      </c>
      <c r="Q50" s="8">
        <f t="shared" si="8"/>
        <v>3.1999999999999997</v>
      </c>
      <c r="S50" s="8">
        <f t="shared" si="9"/>
        <v>8.8000000000000007</v>
      </c>
      <c r="T50" s="2" t="s">
        <v>12</v>
      </c>
    </row>
    <row r="51" spans="2:21" ht="14" customHeight="1" x14ac:dyDescent="0.55000000000000004">
      <c r="B51" s="2">
        <v>47</v>
      </c>
      <c r="C51" s="3" t="s">
        <v>18</v>
      </c>
      <c r="D51" s="3" t="s">
        <v>17</v>
      </c>
      <c r="E51" s="8">
        <v>250.33</v>
      </c>
      <c r="F51" s="8"/>
      <c r="G51" s="2" t="s">
        <v>6</v>
      </c>
      <c r="H51" s="2">
        <v>5</v>
      </c>
      <c r="I51" s="8">
        <v>0.1</v>
      </c>
      <c r="J51" s="8">
        <v>11.2</v>
      </c>
      <c r="K51" s="8">
        <f t="shared" si="7"/>
        <v>11.1</v>
      </c>
      <c r="M51" s="2" t="s">
        <v>6</v>
      </c>
      <c r="N51" s="2">
        <v>25</v>
      </c>
      <c r="O51" s="2">
        <v>0</v>
      </c>
      <c r="P51" s="2">
        <v>0.7</v>
      </c>
      <c r="Q51" s="8">
        <f t="shared" si="8"/>
        <v>0.7</v>
      </c>
      <c r="S51" s="8">
        <f t="shared" si="9"/>
        <v>5.8999999999999995</v>
      </c>
      <c r="T51" s="2" t="s">
        <v>9</v>
      </c>
      <c r="U51" s="11"/>
    </row>
    <row r="52" spans="2:21" ht="14" customHeight="1" x14ac:dyDescent="0.55000000000000004">
      <c r="B52" s="2">
        <v>48</v>
      </c>
      <c r="C52" s="3" t="s">
        <v>16</v>
      </c>
      <c r="D52" s="3" t="s">
        <v>15</v>
      </c>
      <c r="E52" s="8">
        <v>334.39</v>
      </c>
      <c r="F52" s="8"/>
      <c r="G52" s="2" t="s">
        <v>6</v>
      </c>
      <c r="H52" s="2">
        <v>5</v>
      </c>
      <c r="I52" s="9">
        <v>0</v>
      </c>
      <c r="J52" s="8">
        <v>15.7</v>
      </c>
      <c r="K52" s="8">
        <f t="shared" si="7"/>
        <v>15.7</v>
      </c>
      <c r="M52" s="2" t="s">
        <v>14</v>
      </c>
      <c r="N52" s="2">
        <v>25</v>
      </c>
      <c r="O52" s="2" t="s">
        <v>13</v>
      </c>
      <c r="P52" s="2" t="s">
        <v>13</v>
      </c>
      <c r="Q52" s="8" t="s">
        <v>3</v>
      </c>
      <c r="S52" s="10">
        <v>15.7</v>
      </c>
      <c r="T52" s="2" t="s">
        <v>12</v>
      </c>
    </row>
    <row r="53" spans="2:21" ht="14" customHeight="1" x14ac:dyDescent="0.55000000000000004">
      <c r="B53" s="2">
        <v>49</v>
      </c>
      <c r="C53" s="3" t="s">
        <v>11</v>
      </c>
      <c r="D53" s="3" t="s">
        <v>10</v>
      </c>
      <c r="E53" s="8">
        <v>252.27</v>
      </c>
      <c r="F53" s="8"/>
      <c r="G53" s="2" t="s">
        <v>6</v>
      </c>
      <c r="H53" s="2">
        <v>5</v>
      </c>
      <c r="I53" s="8">
        <v>1.6</v>
      </c>
      <c r="J53" s="8">
        <v>2.2999999999999998</v>
      </c>
      <c r="K53" s="8">
        <f t="shared" si="7"/>
        <v>0.69999999999999973</v>
      </c>
      <c r="M53" s="2" t="s">
        <v>5</v>
      </c>
      <c r="N53" s="2">
        <v>25</v>
      </c>
      <c r="O53" s="2">
        <v>0</v>
      </c>
      <c r="P53" s="2">
        <v>0</v>
      </c>
      <c r="Q53" s="9">
        <f>P53-O53</f>
        <v>0</v>
      </c>
      <c r="S53" s="8">
        <f>AVERAGE(K53,Q53)</f>
        <v>0.34999999999999987</v>
      </c>
      <c r="T53" s="2" t="s">
        <v>9</v>
      </c>
    </row>
    <row r="54" spans="2:21" ht="14" customHeight="1" x14ac:dyDescent="0.55000000000000004">
      <c r="B54" s="4">
        <v>50</v>
      </c>
      <c r="C54" s="7" t="s">
        <v>8</v>
      </c>
      <c r="D54" s="7" t="s">
        <v>7</v>
      </c>
      <c r="E54" s="5">
        <v>308.31</v>
      </c>
      <c r="F54" s="5"/>
      <c r="G54" s="4" t="s">
        <v>6</v>
      </c>
      <c r="H54" s="4">
        <v>5</v>
      </c>
      <c r="I54" s="5" t="s">
        <v>3</v>
      </c>
      <c r="J54" s="5" t="s">
        <v>3</v>
      </c>
      <c r="K54" s="4" t="s">
        <v>3</v>
      </c>
      <c r="L54" s="4"/>
      <c r="M54" s="4" t="s">
        <v>5</v>
      </c>
      <c r="N54" s="4" t="s">
        <v>4</v>
      </c>
      <c r="O54" s="4">
        <v>0</v>
      </c>
      <c r="P54" s="4">
        <v>0</v>
      </c>
      <c r="Q54" s="6">
        <f>P54-O54</f>
        <v>0</v>
      </c>
      <c r="R54" s="4"/>
      <c r="S54" s="5" t="s">
        <v>3</v>
      </c>
      <c r="T54" s="4" t="s">
        <v>3</v>
      </c>
    </row>
    <row r="55" spans="2:21" ht="14" customHeight="1" x14ac:dyDescent="0.55000000000000004">
      <c r="B55" s="3" t="s">
        <v>2</v>
      </c>
    </row>
    <row r="56" spans="2:21" ht="14" customHeight="1" x14ac:dyDescent="0.55000000000000004">
      <c r="B56" s="3" t="s">
        <v>1</v>
      </c>
    </row>
    <row r="57" spans="2:21" ht="14" customHeight="1" x14ac:dyDescent="0.55000000000000004">
      <c r="B57" s="3" t="s">
        <v>0</v>
      </c>
    </row>
    <row r="59" spans="2:21" ht="14" customHeight="1" x14ac:dyDescent="0.55000000000000004">
      <c r="B59" s="3"/>
    </row>
  </sheetData>
  <mergeCells count="7">
    <mergeCell ref="B1:C2"/>
    <mergeCell ref="M1:Q1"/>
    <mergeCell ref="S1:S2"/>
    <mergeCell ref="T1:T2"/>
    <mergeCell ref="G1:K1"/>
    <mergeCell ref="E1:E2"/>
    <mergeCell ref="D1:D2"/>
  </mergeCells>
  <phoneticPr fontId="3"/>
  <pageMargins left="0.23622047244094491" right="3.937007874015748E-2" top="0.59055118110236227" bottom="0.98425196850393704" header="0.51181102362204722" footer="0.51181102362204722"/>
  <pageSetup paperSize="9" scale="65" orientation="landscape" horizontalDpi="300" verticalDpi="300" r:id="rId1"/>
  <headerFooter alignWithMargins="0">
    <oddFooter>&amp;L&amp;1#&amp;"Calibri"&amp;10&amp;K317100Internal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2021-06-01T23:43:22Z</dcterms:created>
  <dcterms:modified xsi:type="dcterms:W3CDTF">2021-08-31T04:25:52Z</dcterms:modified>
</cp:coreProperties>
</file>