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1\share\02英文誌(JSA2)\原稿データ_別刷\ELS2019-10\19-LE-2183\Proof\From Dr. Chinuki\"/>
    </mc:Choice>
  </mc:AlternateContent>
  <bookViews>
    <workbookView xWindow="4125" yWindow="465" windowWidth="24675" windowHeight="16545" tabRatio="500"/>
  </bookViews>
  <sheets>
    <sheet name="Table E1" sheetId="2" r:id="rId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8" i="2" l="1"/>
  <c r="D158" i="2"/>
  <c r="C158" i="2"/>
  <c r="E157" i="2"/>
  <c r="D157" i="2"/>
  <c r="C157" i="2"/>
  <c r="B157" i="2"/>
  <c r="E156" i="2"/>
  <c r="D156" i="2"/>
  <c r="C156" i="2"/>
  <c r="B156" i="2"/>
  <c r="E138" i="2"/>
  <c r="D138" i="2"/>
  <c r="C138" i="2"/>
  <c r="E137" i="2"/>
  <c r="D137" i="2"/>
  <c r="C137" i="2"/>
  <c r="B137" i="2"/>
  <c r="E136" i="2"/>
  <c r="D136" i="2"/>
  <c r="C136" i="2"/>
  <c r="B136" i="2"/>
  <c r="E118" i="2"/>
  <c r="D118" i="2"/>
  <c r="C118" i="2"/>
  <c r="E117" i="2"/>
  <c r="D117" i="2"/>
  <c r="C117" i="2"/>
  <c r="B117" i="2"/>
  <c r="E116" i="2"/>
  <c r="D116" i="2"/>
  <c r="C116" i="2"/>
  <c r="B116" i="2"/>
  <c r="E98" i="2"/>
  <c r="D98" i="2"/>
  <c r="C98" i="2"/>
  <c r="E97" i="2"/>
  <c r="D97" i="2"/>
  <c r="C97" i="2"/>
  <c r="B97" i="2"/>
  <c r="E96" i="2"/>
  <c r="D96" i="2"/>
  <c r="C96" i="2"/>
  <c r="B96" i="2"/>
  <c r="E78" i="2"/>
  <c r="D78" i="2"/>
  <c r="C78" i="2"/>
  <c r="E77" i="2"/>
  <c r="D77" i="2"/>
  <c r="C77" i="2"/>
  <c r="B77" i="2"/>
  <c r="E76" i="2"/>
  <c r="D76" i="2"/>
  <c r="C76" i="2"/>
  <c r="B76" i="2"/>
  <c r="E18" i="2"/>
  <c r="D18" i="2"/>
  <c r="C18" i="2"/>
  <c r="E17" i="2"/>
  <c r="D17" i="2"/>
  <c r="C17" i="2"/>
  <c r="B17" i="2"/>
  <c r="E16" i="2"/>
  <c r="D16" i="2"/>
  <c r="C16" i="2"/>
  <c r="B16" i="2"/>
</calcChain>
</file>

<file path=xl/sharedStrings.xml><?xml version="1.0" encoding="utf-8"?>
<sst xmlns="http://schemas.openxmlformats.org/spreadsheetml/2006/main" count="184" uniqueCount="43">
  <si>
    <t>SHIM003</t>
  </si>
  <si>
    <t>SHIM005</t>
  </si>
  <si>
    <t>4 weeks</t>
    <phoneticPr fontId="1"/>
  </si>
  <si>
    <t>8 weeks</t>
    <phoneticPr fontId="1"/>
  </si>
  <si>
    <t>12 weeks</t>
    <phoneticPr fontId="1"/>
  </si>
  <si>
    <t>*p value</t>
    <phoneticPr fontId="1"/>
  </si>
  <si>
    <t>SHIM001</t>
    <phoneticPr fontId="2"/>
  </si>
  <si>
    <t>SHIM002</t>
    <phoneticPr fontId="2"/>
  </si>
  <si>
    <t>SHIM004</t>
  </si>
  <si>
    <t>HYOG001</t>
    <phoneticPr fontId="2"/>
  </si>
  <si>
    <t>HYOG002</t>
    <phoneticPr fontId="2"/>
  </si>
  <si>
    <t>FUJI001</t>
    <phoneticPr fontId="2"/>
  </si>
  <si>
    <t>FUJI002</t>
    <phoneticPr fontId="2"/>
  </si>
  <si>
    <t>FUJI003</t>
    <phoneticPr fontId="2"/>
  </si>
  <si>
    <t>OSAK001</t>
    <phoneticPr fontId="2"/>
  </si>
  <si>
    <t>TOKY001</t>
    <phoneticPr fontId="2"/>
  </si>
  <si>
    <t>Subjects</t>
    <phoneticPr fontId="1"/>
  </si>
  <si>
    <t>Mean</t>
  </si>
  <si>
    <t>Mean</t>
    <phoneticPr fontId="2"/>
  </si>
  <si>
    <t>Standard deviation</t>
  </si>
  <si>
    <t>Standard deviation</t>
    <phoneticPr fontId="1"/>
  </si>
  <si>
    <t>SHIM001</t>
  </si>
  <si>
    <t>SHIM002</t>
  </si>
  <si>
    <t>HYOG001</t>
  </si>
  <si>
    <t>HYOG002</t>
  </si>
  <si>
    <t>FUJI001</t>
  </si>
  <si>
    <t>FUJI002</t>
  </si>
  <si>
    <t>FUJI003</t>
  </si>
  <si>
    <t>OSAK001</t>
  </si>
  <si>
    <t>TOKY001</t>
  </si>
  <si>
    <t>*p value</t>
  </si>
  <si>
    <t>CD203c high%</t>
    <phoneticPr fontId="1"/>
  </si>
  <si>
    <t>Supplementary Table 2a. Basophil activation data before and after omalizumab-treatment (HWP 0.1μg/ml)</t>
    <phoneticPr fontId="1"/>
  </si>
  <si>
    <t>Supplementary Table 2b. Basophil activation data before and after omalizumab-treatment (HWP 1.0μg/ml)</t>
    <phoneticPr fontId="1"/>
  </si>
  <si>
    <t>Supplementary Table 2c. Basophil activation data before and after omalizumab-treatment (PBS 1.0μg/ml)</t>
    <phoneticPr fontId="1"/>
  </si>
  <si>
    <t>Supplementary Table 2d. Basophil activation data before and after omalizumab-treatment (PBS 10μg/ml)</t>
    <phoneticPr fontId="1"/>
  </si>
  <si>
    <t>Supplementary Table 2e. Basophil activation data before and after omalizumab-treatment (EtOH 1.0μg/ml)</t>
    <phoneticPr fontId="1"/>
  </si>
  <si>
    <t>Supplementary Table 2f. Basophil activation data before and after omalizumab-treatment (EtOH 10μg/ml)</t>
    <phoneticPr fontId="1"/>
  </si>
  <si>
    <t>Supplementary Table 2g. Basophil activation data before and after omalizumab-treatment (Alkali 1.0μg/ml)</t>
    <phoneticPr fontId="1"/>
  </si>
  <si>
    <t>Supplementary Table 2h. Basophil activation data before and after omalizumab-treatment (Alkali 10μg/ml)</t>
    <phoneticPr fontId="1"/>
  </si>
  <si>
    <t>Before</t>
  </si>
  <si>
    <t>Before</t>
    <phoneticPr fontId="2"/>
  </si>
  <si>
    <t>*p values were determined by using the paired student's t-test in comparison with values before treatment.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</si>
</sst>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00"/>
  </numFmts>
  <fonts count="5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6"/>
      <name val="ＭＳ Ｐゴシック"/>
      <family val="2"/>
      <charset val="128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7" fontId="3" fillId="0" borderId="2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tabSelected="1" zoomScale="140" zoomScaleNormal="140" zoomScalePageLayoutView="140" workbookViewId="0">
      <selection activeCell="B1" sqref="B1"/>
    </sheetView>
  </sheetViews>
  <sheetFormatPr defaultColWidth="12.6640625" defaultRowHeight="15"/>
  <cols>
    <col min="1" max="5" width="16.88671875" style="1" customWidth="1"/>
    <col min="6" max="6" width="10" style="1" customWidth="1"/>
    <col min="7" max="7" width="12.88671875" style="1"/>
    <col min="8" max="8" width="10" style="1" customWidth="1"/>
    <col min="9" max="16384" width="12.6640625" style="1"/>
  </cols>
  <sheetData>
    <row r="1" spans="1:5" ht="15.75">
      <c r="A1" s="14" t="s">
        <v>32</v>
      </c>
    </row>
    <row r="2" spans="1:5">
      <c r="A2" s="2" t="s">
        <v>16</v>
      </c>
      <c r="B2" s="16" t="s">
        <v>31</v>
      </c>
      <c r="C2" s="16"/>
      <c r="D2" s="16"/>
      <c r="E2" s="16"/>
    </row>
    <row r="3" spans="1:5">
      <c r="A3" s="3"/>
      <c r="B3" s="15" t="s">
        <v>41</v>
      </c>
      <c r="C3" s="15" t="s">
        <v>2</v>
      </c>
      <c r="D3" s="15" t="s">
        <v>3</v>
      </c>
      <c r="E3" s="15" t="s">
        <v>4</v>
      </c>
    </row>
    <row r="4" spans="1:5">
      <c r="A4" s="4" t="s">
        <v>6</v>
      </c>
      <c r="B4" s="5">
        <v>98.16</v>
      </c>
      <c r="C4" s="5">
        <v>43.32</v>
      </c>
      <c r="D4" s="5">
        <v>81.680000000000007</v>
      </c>
      <c r="E4" s="5">
        <v>78.83</v>
      </c>
    </row>
    <row r="5" spans="1:5">
      <c r="A5" s="4" t="s">
        <v>7</v>
      </c>
      <c r="B5" s="5">
        <v>100.56</v>
      </c>
      <c r="C5" s="5">
        <v>18.579999999999998</v>
      </c>
      <c r="D5" s="5">
        <v>103.51</v>
      </c>
      <c r="E5" s="5">
        <v>100.24</v>
      </c>
    </row>
    <row r="6" spans="1:5">
      <c r="A6" s="4" t="s">
        <v>0</v>
      </c>
      <c r="B6" s="5">
        <v>79.709999999999994</v>
      </c>
      <c r="C6" s="5">
        <v>4.0199999999999996</v>
      </c>
      <c r="D6" s="5">
        <v>36.83</v>
      </c>
      <c r="E6" s="5">
        <v>72.28</v>
      </c>
    </row>
    <row r="7" spans="1:5">
      <c r="A7" s="4" t="s">
        <v>8</v>
      </c>
      <c r="B7" s="5">
        <v>52.61</v>
      </c>
      <c r="C7" s="5">
        <v>1.42</v>
      </c>
      <c r="D7" s="5">
        <v>8.82</v>
      </c>
      <c r="E7" s="5">
        <v>64.349999999999994</v>
      </c>
    </row>
    <row r="8" spans="1:5">
      <c r="A8" s="4" t="s">
        <v>1</v>
      </c>
      <c r="B8" s="5">
        <v>96.9</v>
      </c>
      <c r="C8" s="5">
        <v>66.83</v>
      </c>
      <c r="D8" s="5">
        <v>81.58</v>
      </c>
      <c r="E8" s="5">
        <v>107.61</v>
      </c>
    </row>
    <row r="9" spans="1:5">
      <c r="A9" s="4" t="s">
        <v>9</v>
      </c>
      <c r="B9" s="5">
        <v>96.48</v>
      </c>
      <c r="C9" s="5">
        <v>84.33</v>
      </c>
      <c r="D9" s="5">
        <v>106.53</v>
      </c>
      <c r="E9" s="5">
        <v>104.05</v>
      </c>
    </row>
    <row r="10" spans="1:5">
      <c r="A10" s="4" t="s">
        <v>10</v>
      </c>
      <c r="B10" s="5">
        <v>22.95</v>
      </c>
      <c r="C10" s="5">
        <v>4.93</v>
      </c>
      <c r="D10" s="5">
        <v>24.95</v>
      </c>
      <c r="E10" s="5">
        <v>34.08</v>
      </c>
    </row>
    <row r="11" spans="1:5">
      <c r="A11" s="4" t="s">
        <v>11</v>
      </c>
      <c r="B11" s="5">
        <v>61.34</v>
      </c>
      <c r="C11" s="5">
        <v>90.48</v>
      </c>
      <c r="D11" s="5">
        <v>97.41</v>
      </c>
      <c r="E11" s="5">
        <v>82.12</v>
      </c>
    </row>
    <row r="12" spans="1:5">
      <c r="A12" s="4" t="s">
        <v>12</v>
      </c>
      <c r="B12" s="5">
        <v>80.13</v>
      </c>
      <c r="C12" s="5">
        <v>1.53</v>
      </c>
      <c r="D12" s="5">
        <v>16.82</v>
      </c>
      <c r="E12" s="5">
        <v>66.95</v>
      </c>
    </row>
    <row r="13" spans="1:5">
      <c r="A13" s="4" t="s">
        <v>13</v>
      </c>
      <c r="B13" s="5">
        <v>101.1</v>
      </c>
      <c r="C13" s="5">
        <v>60.94</v>
      </c>
      <c r="D13" s="5">
        <v>84.57</v>
      </c>
      <c r="E13" s="5">
        <v>98.88</v>
      </c>
    </row>
    <row r="14" spans="1:5">
      <c r="A14" s="6" t="s">
        <v>14</v>
      </c>
      <c r="B14" s="7">
        <v>19.739999999999998</v>
      </c>
      <c r="C14" s="7">
        <v>7.82</v>
      </c>
      <c r="D14" s="7">
        <v>28.68</v>
      </c>
      <c r="E14" s="7">
        <v>11.03</v>
      </c>
    </row>
    <row r="15" spans="1:5">
      <c r="A15" s="6" t="s">
        <v>15</v>
      </c>
      <c r="B15" s="7">
        <v>104.2</v>
      </c>
      <c r="C15" s="7">
        <v>0</v>
      </c>
      <c r="D15" s="7">
        <v>20.2</v>
      </c>
      <c r="E15" s="7">
        <v>62.11</v>
      </c>
    </row>
    <row r="16" spans="1:5">
      <c r="A16" s="8" t="s">
        <v>18</v>
      </c>
      <c r="B16" s="9">
        <f>AVERAGE(B4:B15)</f>
        <v>76.15666666666668</v>
      </c>
      <c r="C16" s="9">
        <f>AVERAGE(C4:C15)</f>
        <v>32.016666666666666</v>
      </c>
      <c r="D16" s="9">
        <f>AVERAGE(D4:D15)</f>
        <v>57.631666666666668</v>
      </c>
      <c r="E16" s="9">
        <f>AVERAGE(E4:E15)</f>
        <v>73.544166666666669</v>
      </c>
    </row>
    <row r="17" spans="1:5">
      <c r="A17" s="6" t="s">
        <v>20</v>
      </c>
      <c r="B17" s="5">
        <f>STDEVP(B4:B15)</f>
        <v>29.08002445360421</v>
      </c>
      <c r="C17" s="5">
        <f>STDEVP(C4:C15)</f>
        <v>33.547382245945144</v>
      </c>
      <c r="D17" s="5">
        <f>STDEVP(D4:D15)</f>
        <v>36.221544425321724</v>
      </c>
      <c r="E17" s="5">
        <f>STDEVP(E4:E15)</f>
        <v>27.7982902526796</v>
      </c>
    </row>
    <row r="18" spans="1:5">
      <c r="A18" s="3" t="s">
        <v>5</v>
      </c>
      <c r="B18" s="3"/>
      <c r="C18" s="10">
        <f>_xlfn.T.TEST(B4:B15,C4:C15,2,1)</f>
        <v>1.9300411611119844E-3</v>
      </c>
      <c r="D18" s="10">
        <f>_xlfn.T.TEST(B4:B15,D4:D15,2,1)</f>
        <v>8.855481622109844E-2</v>
      </c>
      <c r="E18" s="10">
        <f>_xlfn.T.TEST(B4:B15,E4:E15,2,1)</f>
        <v>0.60837148435829502</v>
      </c>
    </row>
    <row r="19" spans="1:5">
      <c r="A19" s="11" t="s">
        <v>42</v>
      </c>
    </row>
    <row r="21" spans="1:5" ht="15.75">
      <c r="A21" s="14" t="s">
        <v>33</v>
      </c>
    </row>
    <row r="22" spans="1:5">
      <c r="A22" s="2" t="s">
        <v>16</v>
      </c>
      <c r="B22" s="16" t="s">
        <v>31</v>
      </c>
      <c r="C22" s="16"/>
      <c r="D22" s="16"/>
      <c r="E22" s="16"/>
    </row>
    <row r="23" spans="1:5">
      <c r="A23" s="3"/>
      <c r="B23" s="15" t="s">
        <v>41</v>
      </c>
      <c r="C23" s="15" t="s">
        <v>2</v>
      </c>
      <c r="D23" s="15" t="s">
        <v>3</v>
      </c>
      <c r="E23" s="15" t="s">
        <v>4</v>
      </c>
    </row>
    <row r="24" spans="1:5">
      <c r="A24" s="4" t="s">
        <v>21</v>
      </c>
      <c r="B24" s="5">
        <v>97.41</v>
      </c>
      <c r="C24" s="5">
        <v>34.25</v>
      </c>
      <c r="D24" s="5">
        <v>87.77</v>
      </c>
      <c r="E24" s="5">
        <v>89.02</v>
      </c>
    </row>
    <row r="25" spans="1:5">
      <c r="A25" s="4" t="s">
        <v>22</v>
      </c>
      <c r="B25" s="5">
        <v>98.13</v>
      </c>
      <c r="C25" s="5">
        <v>33.49</v>
      </c>
      <c r="D25" s="5">
        <v>106.08</v>
      </c>
      <c r="E25" s="5">
        <v>99.07</v>
      </c>
    </row>
    <row r="26" spans="1:5">
      <c r="A26" s="4" t="s">
        <v>0</v>
      </c>
      <c r="B26" s="5">
        <v>99.04</v>
      </c>
      <c r="C26" s="5">
        <v>14.55</v>
      </c>
      <c r="D26" s="5">
        <v>62.7</v>
      </c>
      <c r="E26" s="5">
        <v>105.97</v>
      </c>
    </row>
    <row r="27" spans="1:5">
      <c r="A27" s="4" t="s">
        <v>8</v>
      </c>
      <c r="B27" s="5">
        <v>102.44</v>
      </c>
      <c r="C27" s="5">
        <v>21.22</v>
      </c>
      <c r="D27" s="5">
        <v>64.069999999999993</v>
      </c>
      <c r="E27" s="5">
        <v>95.68</v>
      </c>
    </row>
    <row r="28" spans="1:5">
      <c r="A28" s="4" t="s">
        <v>1</v>
      </c>
      <c r="B28" s="5">
        <v>100.65</v>
      </c>
      <c r="C28" s="5">
        <v>60.78</v>
      </c>
      <c r="D28" s="5">
        <v>98.14</v>
      </c>
      <c r="E28" s="5">
        <v>100</v>
      </c>
    </row>
    <row r="29" spans="1:5">
      <c r="A29" s="4" t="s">
        <v>23</v>
      </c>
      <c r="B29" s="5">
        <v>96.53</v>
      </c>
      <c r="C29" s="5">
        <v>84.55</v>
      </c>
      <c r="D29" s="5">
        <v>113.58</v>
      </c>
      <c r="E29" s="5">
        <v>103.98</v>
      </c>
    </row>
    <row r="30" spans="1:5">
      <c r="A30" s="4" t="s">
        <v>24</v>
      </c>
      <c r="B30" s="5">
        <v>20.71</v>
      </c>
      <c r="C30" s="5">
        <v>3.33</v>
      </c>
      <c r="D30" s="5">
        <v>28.78</v>
      </c>
      <c r="E30" s="5">
        <v>42.14</v>
      </c>
    </row>
    <row r="31" spans="1:5">
      <c r="A31" s="4" t="s">
        <v>25</v>
      </c>
      <c r="B31" s="5">
        <v>81.72</v>
      </c>
      <c r="C31" s="5">
        <v>111.65</v>
      </c>
      <c r="D31" s="5">
        <v>86.83</v>
      </c>
      <c r="E31" s="5">
        <v>82.66</v>
      </c>
    </row>
    <row r="32" spans="1:5">
      <c r="A32" s="4" t="s">
        <v>26</v>
      </c>
      <c r="B32" s="5">
        <v>180.78</v>
      </c>
      <c r="C32" s="5">
        <v>6.8</v>
      </c>
      <c r="D32" s="5">
        <v>29.77</v>
      </c>
      <c r="E32" s="5">
        <v>97.16</v>
      </c>
    </row>
    <row r="33" spans="1:5">
      <c r="A33" s="4" t="s">
        <v>27</v>
      </c>
      <c r="B33" s="5">
        <v>86.09</v>
      </c>
      <c r="C33" s="5">
        <v>57.12</v>
      </c>
      <c r="D33" s="5">
        <v>77.17</v>
      </c>
      <c r="E33" s="5">
        <v>98.1</v>
      </c>
    </row>
    <row r="34" spans="1:5">
      <c r="A34" s="4" t="s">
        <v>28</v>
      </c>
      <c r="B34" s="5">
        <v>36.97</v>
      </c>
      <c r="C34" s="5">
        <v>14.59</v>
      </c>
      <c r="D34" s="5">
        <v>76.11</v>
      </c>
      <c r="E34" s="5">
        <v>68</v>
      </c>
    </row>
    <row r="35" spans="1:5">
      <c r="A35" s="4" t="s">
        <v>29</v>
      </c>
      <c r="B35" s="5">
        <v>87.86</v>
      </c>
      <c r="C35" s="5">
        <v>1.45</v>
      </c>
      <c r="D35" s="5">
        <v>11.14</v>
      </c>
      <c r="E35" s="5">
        <v>62.58</v>
      </c>
    </row>
    <row r="36" spans="1:5">
      <c r="A36" s="2" t="s">
        <v>17</v>
      </c>
      <c r="B36" s="9">
        <v>90.694166666666661</v>
      </c>
      <c r="C36" s="9">
        <v>36.981666666666669</v>
      </c>
      <c r="D36" s="9">
        <v>70.178333333333327</v>
      </c>
      <c r="E36" s="9">
        <v>87.029999999999987</v>
      </c>
    </row>
    <row r="37" spans="1:5">
      <c r="A37" s="4" t="s">
        <v>19</v>
      </c>
      <c r="B37" s="5">
        <v>37.025307439266768</v>
      </c>
      <c r="C37" s="5">
        <v>33.402266348591112</v>
      </c>
      <c r="D37" s="5">
        <v>31.0251502369001</v>
      </c>
      <c r="E37" s="5">
        <v>18.835483800529282</v>
      </c>
    </row>
    <row r="38" spans="1:5">
      <c r="A38" s="3" t="s">
        <v>30</v>
      </c>
      <c r="B38" s="3"/>
      <c r="C38" s="10">
        <v>4.1273871964886783E-3</v>
      </c>
      <c r="D38" s="10">
        <v>0.19081618371424189</v>
      </c>
      <c r="E38" s="10">
        <v>0.67020346719727042</v>
      </c>
    </row>
    <row r="39" spans="1:5">
      <c r="A39" s="11" t="s">
        <v>42</v>
      </c>
    </row>
    <row r="41" spans="1:5" ht="15.75">
      <c r="A41" s="14" t="s">
        <v>34</v>
      </c>
    </row>
    <row r="42" spans="1:5">
      <c r="A42" s="2" t="s">
        <v>16</v>
      </c>
      <c r="B42" s="16" t="s">
        <v>31</v>
      </c>
      <c r="C42" s="16"/>
      <c r="D42" s="16"/>
      <c r="E42" s="16"/>
    </row>
    <row r="43" spans="1:5">
      <c r="A43" s="3"/>
      <c r="B43" s="15" t="s">
        <v>40</v>
      </c>
      <c r="C43" s="15" t="s">
        <v>2</v>
      </c>
      <c r="D43" s="15" t="s">
        <v>3</v>
      </c>
      <c r="E43" s="15" t="s">
        <v>4</v>
      </c>
    </row>
    <row r="44" spans="1:5">
      <c r="A44" s="4" t="s">
        <v>21</v>
      </c>
      <c r="B44" s="5">
        <v>19.38</v>
      </c>
      <c r="C44" s="5">
        <v>0</v>
      </c>
      <c r="D44" s="5">
        <v>5.61</v>
      </c>
      <c r="E44" s="5">
        <v>17.59</v>
      </c>
    </row>
    <row r="45" spans="1:5">
      <c r="A45" s="4" t="s">
        <v>22</v>
      </c>
      <c r="B45" s="5">
        <v>19.09</v>
      </c>
      <c r="C45" s="5">
        <v>0.3</v>
      </c>
      <c r="D45" s="5">
        <v>34.159999999999997</v>
      </c>
      <c r="E45" s="5">
        <v>25.32</v>
      </c>
    </row>
    <row r="46" spans="1:5">
      <c r="A46" s="4" t="s">
        <v>0</v>
      </c>
      <c r="B46" s="5">
        <v>35.880000000000003</v>
      </c>
      <c r="C46" s="5">
        <v>0</v>
      </c>
      <c r="D46" s="5">
        <v>1.7</v>
      </c>
      <c r="E46" s="5">
        <v>7.76</v>
      </c>
    </row>
    <row r="47" spans="1:5">
      <c r="A47" s="4" t="s">
        <v>8</v>
      </c>
      <c r="B47" s="5">
        <v>55.86</v>
      </c>
      <c r="C47" s="5">
        <v>0</v>
      </c>
      <c r="D47" s="5">
        <v>0.74</v>
      </c>
      <c r="E47" s="5">
        <v>2.65</v>
      </c>
    </row>
    <row r="48" spans="1:5">
      <c r="A48" s="4" t="s">
        <v>1</v>
      </c>
      <c r="B48" s="5">
        <v>2.9</v>
      </c>
      <c r="C48" s="5">
        <v>2.95</v>
      </c>
      <c r="D48" s="5">
        <v>3.43</v>
      </c>
      <c r="E48" s="5">
        <v>14.67</v>
      </c>
    </row>
    <row r="49" spans="1:5">
      <c r="A49" s="4" t="s">
        <v>23</v>
      </c>
      <c r="B49" s="5">
        <v>15.92</v>
      </c>
      <c r="C49" s="5">
        <v>8.7200000000000006</v>
      </c>
      <c r="D49" s="5">
        <v>32.520000000000003</v>
      </c>
      <c r="E49" s="5">
        <v>16.97</v>
      </c>
    </row>
    <row r="50" spans="1:5">
      <c r="A50" s="4" t="s">
        <v>24</v>
      </c>
      <c r="B50" s="5">
        <v>0</v>
      </c>
      <c r="C50" s="5">
        <v>5.67</v>
      </c>
      <c r="D50" s="5">
        <v>0</v>
      </c>
      <c r="E50" s="5">
        <v>6.6</v>
      </c>
    </row>
    <row r="51" spans="1:5">
      <c r="A51" s="4" t="s">
        <v>25</v>
      </c>
      <c r="B51" s="5">
        <v>0</v>
      </c>
      <c r="C51" s="5">
        <v>2.93</v>
      </c>
      <c r="D51" s="5">
        <v>3.21</v>
      </c>
      <c r="E51" s="5">
        <v>1.75</v>
      </c>
    </row>
    <row r="52" spans="1:5">
      <c r="A52" s="4" t="s">
        <v>26</v>
      </c>
      <c r="B52" s="5">
        <v>7.45</v>
      </c>
      <c r="C52" s="5">
        <v>0</v>
      </c>
      <c r="D52" s="5">
        <v>0</v>
      </c>
      <c r="E52" s="5">
        <v>0</v>
      </c>
    </row>
    <row r="53" spans="1:5">
      <c r="A53" s="4" t="s">
        <v>27</v>
      </c>
      <c r="B53" s="5">
        <v>29.84</v>
      </c>
      <c r="C53" s="5">
        <v>0</v>
      </c>
      <c r="D53" s="5">
        <v>21.55</v>
      </c>
      <c r="E53" s="5">
        <v>67.099999999999994</v>
      </c>
    </row>
    <row r="54" spans="1:5">
      <c r="A54" s="4" t="s">
        <v>28</v>
      </c>
      <c r="B54" s="5">
        <v>0</v>
      </c>
      <c r="C54" s="5">
        <v>0</v>
      </c>
      <c r="D54" s="5">
        <v>5.85</v>
      </c>
      <c r="E54" s="5">
        <v>0</v>
      </c>
    </row>
    <row r="55" spans="1:5">
      <c r="A55" s="4" t="s">
        <v>29</v>
      </c>
      <c r="B55" s="5">
        <v>8.68</v>
      </c>
      <c r="C55" s="5">
        <v>0</v>
      </c>
      <c r="D55" s="5">
        <v>0</v>
      </c>
      <c r="E55" s="5">
        <v>0.63</v>
      </c>
    </row>
    <row r="56" spans="1:5">
      <c r="A56" s="2" t="s">
        <v>17</v>
      </c>
      <c r="B56" s="9">
        <v>16.249999999999996</v>
      </c>
      <c r="C56" s="12">
        <v>1.7141666666666666</v>
      </c>
      <c r="D56" s="12">
        <v>9.0641666666666652</v>
      </c>
      <c r="E56" s="9">
        <v>13.419999999999996</v>
      </c>
    </row>
    <row r="57" spans="1:5">
      <c r="A57" s="4" t="s">
        <v>19</v>
      </c>
      <c r="B57" s="5">
        <v>33.708398328941207</v>
      </c>
      <c r="C57" s="13">
        <v>2.7432385311687515</v>
      </c>
      <c r="D57" s="5">
        <v>12.227531406852146</v>
      </c>
      <c r="E57" s="5">
        <v>18.049037370452748</v>
      </c>
    </row>
    <row r="58" spans="1:5">
      <c r="A58" s="3" t="s">
        <v>30</v>
      </c>
      <c r="B58" s="3"/>
      <c r="C58" s="10">
        <v>1.9228610267428295E-2</v>
      </c>
      <c r="D58" s="10">
        <v>0.24525062703705452</v>
      </c>
      <c r="E58" s="10">
        <v>0.66271394423286289</v>
      </c>
    </row>
    <row r="59" spans="1:5">
      <c r="A59" s="11" t="s">
        <v>42</v>
      </c>
    </row>
    <row r="61" spans="1:5" ht="15.75">
      <c r="A61" s="14" t="s">
        <v>35</v>
      </c>
    </row>
    <row r="62" spans="1:5">
      <c r="A62" s="2" t="s">
        <v>16</v>
      </c>
      <c r="B62" s="16" t="s">
        <v>31</v>
      </c>
      <c r="C62" s="16"/>
      <c r="D62" s="16"/>
      <c r="E62" s="16"/>
    </row>
    <row r="63" spans="1:5">
      <c r="A63" s="3"/>
      <c r="B63" s="15" t="s">
        <v>40</v>
      </c>
      <c r="C63" s="15" t="s">
        <v>2</v>
      </c>
      <c r="D63" s="15" t="s">
        <v>3</v>
      </c>
      <c r="E63" s="15" t="s">
        <v>4</v>
      </c>
    </row>
    <row r="64" spans="1:5">
      <c r="A64" s="4" t="s">
        <v>21</v>
      </c>
      <c r="B64" s="5">
        <v>34.61</v>
      </c>
      <c r="C64" s="5">
        <v>0</v>
      </c>
      <c r="D64" s="5">
        <v>5.45</v>
      </c>
      <c r="E64" s="5">
        <v>16.420000000000002</v>
      </c>
    </row>
    <row r="65" spans="1:5">
      <c r="A65" s="4" t="s">
        <v>22</v>
      </c>
      <c r="B65" s="5">
        <v>28.94</v>
      </c>
      <c r="C65" s="5">
        <v>0.31</v>
      </c>
      <c r="D65" s="5">
        <v>34.130000000000003</v>
      </c>
      <c r="E65" s="5">
        <v>31.77</v>
      </c>
    </row>
    <row r="66" spans="1:5">
      <c r="A66" s="4" t="s">
        <v>0</v>
      </c>
      <c r="B66" s="5">
        <v>79.98</v>
      </c>
      <c r="C66" s="5">
        <v>1.53</v>
      </c>
      <c r="D66" s="5">
        <v>25.93</v>
      </c>
      <c r="E66" s="5">
        <v>64.540000000000006</v>
      </c>
    </row>
    <row r="67" spans="1:5">
      <c r="A67" s="4" t="s">
        <v>8</v>
      </c>
      <c r="B67" s="5">
        <v>47.94</v>
      </c>
      <c r="C67" s="5">
        <v>1.77</v>
      </c>
      <c r="D67" s="5">
        <v>1.42</v>
      </c>
      <c r="E67" s="5">
        <v>16.38</v>
      </c>
    </row>
    <row r="68" spans="1:5">
      <c r="A68" s="4" t="s">
        <v>1</v>
      </c>
      <c r="B68" s="5">
        <v>5.24</v>
      </c>
      <c r="C68" s="5">
        <v>0</v>
      </c>
      <c r="D68" s="5">
        <v>7.29</v>
      </c>
      <c r="E68" s="5">
        <v>19.350000000000001</v>
      </c>
    </row>
    <row r="69" spans="1:5">
      <c r="A69" s="4" t="s">
        <v>23</v>
      </c>
      <c r="B69" s="5">
        <v>18.59</v>
      </c>
      <c r="C69" s="5">
        <v>4.82</v>
      </c>
      <c r="D69" s="5">
        <v>37.68</v>
      </c>
      <c r="E69" s="5">
        <v>14.24</v>
      </c>
    </row>
    <row r="70" spans="1:5">
      <c r="A70" s="4" t="s">
        <v>24</v>
      </c>
      <c r="B70" s="5">
        <v>0</v>
      </c>
      <c r="C70" s="5">
        <v>2.86</v>
      </c>
      <c r="D70" s="5">
        <v>0</v>
      </c>
      <c r="E70" s="5">
        <v>2.66</v>
      </c>
    </row>
    <row r="71" spans="1:5">
      <c r="A71" s="4" t="s">
        <v>25</v>
      </c>
      <c r="B71" s="5">
        <v>0</v>
      </c>
      <c r="C71" s="5">
        <v>2.93</v>
      </c>
      <c r="D71" s="5">
        <v>3.21</v>
      </c>
      <c r="E71" s="5">
        <v>1.75</v>
      </c>
    </row>
    <row r="72" spans="1:5">
      <c r="A72" s="4" t="s">
        <v>26</v>
      </c>
      <c r="B72" s="5">
        <v>14.04</v>
      </c>
      <c r="C72" s="5">
        <v>0</v>
      </c>
      <c r="D72" s="5">
        <v>2.85</v>
      </c>
      <c r="E72" s="5">
        <v>9.0500000000000007</v>
      </c>
    </row>
    <row r="73" spans="1:5">
      <c r="A73" s="4" t="s">
        <v>27</v>
      </c>
      <c r="B73" s="5">
        <v>28.73</v>
      </c>
      <c r="C73" s="5">
        <v>0.88</v>
      </c>
      <c r="D73" s="5">
        <v>21.31</v>
      </c>
      <c r="E73" s="5">
        <v>66.900000000000006</v>
      </c>
    </row>
    <row r="74" spans="1:5">
      <c r="A74" s="4" t="s">
        <v>28</v>
      </c>
      <c r="B74" s="5">
        <v>0.19</v>
      </c>
      <c r="C74" s="5">
        <v>0.98</v>
      </c>
      <c r="D74" s="5">
        <v>4.3099999999999996</v>
      </c>
      <c r="E74" s="5">
        <v>0.03</v>
      </c>
    </row>
    <row r="75" spans="1:5">
      <c r="A75" s="4" t="s">
        <v>29</v>
      </c>
      <c r="B75" s="5">
        <v>16.16</v>
      </c>
      <c r="C75" s="5">
        <v>0</v>
      </c>
      <c r="D75" s="5">
        <v>0</v>
      </c>
      <c r="E75" s="5">
        <v>1.46</v>
      </c>
    </row>
    <row r="76" spans="1:5">
      <c r="A76" s="2" t="s">
        <v>17</v>
      </c>
      <c r="B76" s="9">
        <f>AVERAGE(B64:B75)</f>
        <v>22.868333333333336</v>
      </c>
      <c r="C76" s="12">
        <f>AVERAGE(C64:C75)</f>
        <v>1.3399999999999999</v>
      </c>
      <c r="D76" s="9">
        <f>AVERAGE(D64:D75)</f>
        <v>11.964999999999998</v>
      </c>
      <c r="E76" s="9">
        <f>AVERAGE(E64:E75)</f>
        <v>20.37916666666667</v>
      </c>
    </row>
    <row r="77" spans="1:5">
      <c r="A77" s="4" t="s">
        <v>19</v>
      </c>
      <c r="B77" s="5">
        <f>STDEVP(B64:B75)</f>
        <v>22.567774898932523</v>
      </c>
      <c r="C77" s="13">
        <f>STDEVP(C64:C75)</f>
        <v>1.4649914675519446</v>
      </c>
      <c r="D77" s="5">
        <f>STDEVP(D64:D75)</f>
        <v>13.276079052190076</v>
      </c>
      <c r="E77" s="5">
        <f>STDEVP(E64:E75)</f>
        <v>22.12826866940917</v>
      </c>
    </row>
    <row r="78" spans="1:5">
      <c r="A78" s="3" t="s">
        <v>30</v>
      </c>
      <c r="B78" s="3"/>
      <c r="C78" s="10">
        <f>_xlfn.T.TEST(B64:B75,C64:C75,2,1)</f>
        <v>9.4313771068009356E-3</v>
      </c>
      <c r="D78" s="10">
        <f>_xlfn.T.TEST(B64:B75,D64:D75,2,1)</f>
        <v>0.11549408800866656</v>
      </c>
      <c r="E78" s="10">
        <f>_xlfn.T.TEST(B64:B75,E64:E75,2,1)</f>
        <v>0.63467955656539332</v>
      </c>
    </row>
    <row r="79" spans="1:5">
      <c r="A79" s="11" t="s">
        <v>42</v>
      </c>
    </row>
    <row r="81" spans="1:5" ht="15.75">
      <c r="A81" s="14" t="s">
        <v>36</v>
      </c>
    </row>
    <row r="82" spans="1:5">
      <c r="A82" s="2" t="s">
        <v>16</v>
      </c>
      <c r="B82" s="16" t="s">
        <v>31</v>
      </c>
      <c r="C82" s="16"/>
      <c r="D82" s="16"/>
      <c r="E82" s="16"/>
    </row>
    <row r="83" spans="1:5">
      <c r="A83" s="3"/>
      <c r="B83" s="15" t="s">
        <v>40</v>
      </c>
      <c r="C83" s="15" t="s">
        <v>2</v>
      </c>
      <c r="D83" s="15" t="s">
        <v>3</v>
      </c>
      <c r="E83" s="15" t="s">
        <v>4</v>
      </c>
    </row>
    <row r="84" spans="1:5">
      <c r="A84" s="4" t="s">
        <v>21</v>
      </c>
      <c r="B84" s="5">
        <v>33.369999999999997</v>
      </c>
      <c r="C84" s="5">
        <v>0</v>
      </c>
      <c r="D84" s="5">
        <v>3.3</v>
      </c>
      <c r="E84" s="5">
        <v>22.7</v>
      </c>
    </row>
    <row r="85" spans="1:5">
      <c r="A85" s="4" t="s">
        <v>22</v>
      </c>
      <c r="B85" s="5">
        <v>26.6</v>
      </c>
      <c r="C85" s="5">
        <v>62.39</v>
      </c>
      <c r="D85" s="5">
        <v>24</v>
      </c>
      <c r="E85" s="5">
        <v>32.33</v>
      </c>
    </row>
    <row r="86" spans="1:5">
      <c r="A86" s="4" t="s">
        <v>0</v>
      </c>
      <c r="B86" s="5">
        <v>30.99</v>
      </c>
      <c r="C86" s="5">
        <v>0.65</v>
      </c>
      <c r="D86" s="5">
        <v>1.36</v>
      </c>
      <c r="E86" s="5">
        <v>13.17</v>
      </c>
    </row>
    <row r="87" spans="1:5">
      <c r="A87" s="4" t="s">
        <v>8</v>
      </c>
      <c r="B87" s="5">
        <v>32.869999999999997</v>
      </c>
      <c r="C87" s="5">
        <v>0</v>
      </c>
      <c r="D87" s="5">
        <v>3.5</v>
      </c>
      <c r="E87" s="5">
        <v>15.74</v>
      </c>
    </row>
    <row r="88" spans="1:5">
      <c r="A88" s="4" t="s">
        <v>1</v>
      </c>
      <c r="B88" s="5">
        <v>1.34</v>
      </c>
      <c r="C88" s="5">
        <v>0.5</v>
      </c>
      <c r="D88" s="5">
        <v>3</v>
      </c>
      <c r="E88" s="5">
        <v>8.9600000000000009</v>
      </c>
    </row>
    <row r="89" spans="1:5">
      <c r="A89" s="4" t="s">
        <v>23</v>
      </c>
      <c r="B89" s="5">
        <v>5.64</v>
      </c>
      <c r="C89" s="5">
        <v>6.54</v>
      </c>
      <c r="D89" s="5">
        <v>25.15</v>
      </c>
      <c r="E89" s="5">
        <v>10.66</v>
      </c>
    </row>
    <row r="90" spans="1:5">
      <c r="A90" s="4" t="s">
        <v>24</v>
      </c>
      <c r="B90" s="5">
        <v>0</v>
      </c>
      <c r="C90" s="5">
        <v>0</v>
      </c>
      <c r="D90" s="5">
        <v>0</v>
      </c>
      <c r="E90" s="5">
        <v>0.85</v>
      </c>
    </row>
    <row r="91" spans="1:5">
      <c r="A91" s="4" t="s">
        <v>25</v>
      </c>
      <c r="B91" s="5">
        <v>0</v>
      </c>
      <c r="C91" s="5">
        <v>5.54</v>
      </c>
      <c r="D91" s="5">
        <v>0</v>
      </c>
      <c r="E91" s="5">
        <v>1.1000000000000001</v>
      </c>
    </row>
    <row r="92" spans="1:5">
      <c r="A92" s="4" t="s">
        <v>26</v>
      </c>
      <c r="B92" s="5">
        <v>0</v>
      </c>
      <c r="C92" s="5">
        <v>0</v>
      </c>
      <c r="D92" s="5">
        <v>0</v>
      </c>
      <c r="E92" s="5">
        <v>0</v>
      </c>
    </row>
    <row r="93" spans="1:5">
      <c r="A93" s="4" t="s">
        <v>27</v>
      </c>
      <c r="B93" s="5">
        <v>28.65</v>
      </c>
      <c r="C93" s="5">
        <v>0.69</v>
      </c>
      <c r="D93" s="5">
        <v>15.63</v>
      </c>
      <c r="E93" s="5">
        <v>59.31</v>
      </c>
    </row>
    <row r="94" spans="1:5">
      <c r="A94" s="4" t="s">
        <v>28</v>
      </c>
      <c r="B94" s="5">
        <v>1.93</v>
      </c>
      <c r="C94" s="5">
        <v>0.03</v>
      </c>
      <c r="D94" s="5">
        <v>2.14</v>
      </c>
      <c r="E94" s="5">
        <v>0.57999999999999996</v>
      </c>
    </row>
    <row r="95" spans="1:5">
      <c r="A95" s="4" t="s">
        <v>29</v>
      </c>
      <c r="B95" s="5">
        <v>5.42</v>
      </c>
      <c r="C95" s="5">
        <v>0</v>
      </c>
      <c r="D95" s="5">
        <v>0</v>
      </c>
      <c r="E95" s="5">
        <v>0</v>
      </c>
    </row>
    <row r="96" spans="1:5">
      <c r="A96" s="2" t="s">
        <v>17</v>
      </c>
      <c r="B96" s="9">
        <f>AVERAGE(B84:B95)</f>
        <v>13.900833333333331</v>
      </c>
      <c r="C96" s="12">
        <f>AVERAGE(C84:C95)</f>
        <v>6.3616666666666672</v>
      </c>
      <c r="D96" s="12">
        <f>AVERAGE(D84:D95)</f>
        <v>6.5066666666666668</v>
      </c>
      <c r="E96" s="9">
        <f>AVERAGE(E84:E95)</f>
        <v>13.783333333333333</v>
      </c>
    </row>
    <row r="97" spans="1:5">
      <c r="A97" s="4" t="s">
        <v>19</v>
      </c>
      <c r="B97" s="5">
        <f>STDEVP(B84:B95)</f>
        <v>14.232196163589405</v>
      </c>
      <c r="C97" s="5">
        <f>STDEVP(C84:C95)</f>
        <v>17.032995348897256</v>
      </c>
      <c r="D97" s="13">
        <f>STDEVP(D84:D95)</f>
        <v>9.0523848914096785</v>
      </c>
      <c r="E97" s="5">
        <f>STDEVP(E84:E95)</f>
        <v>16.871608959695838</v>
      </c>
    </row>
    <row r="98" spans="1:5">
      <c r="A98" s="3" t="s">
        <v>30</v>
      </c>
      <c r="B98" s="3"/>
      <c r="C98" s="10">
        <f>_xlfn.T.TEST(B84:B95,C84:C95,2,1)</f>
        <v>0.22597901018034403</v>
      </c>
      <c r="D98" s="10">
        <f>_xlfn.T.TEST(B84:B95,D84:D95,2,1)</f>
        <v>0.12244942148814987</v>
      </c>
      <c r="E98" s="10">
        <f>_xlfn.T.TEST(B84:B95,E84:E95,2,1)</f>
        <v>0.97528175812334117</v>
      </c>
    </row>
    <row r="99" spans="1:5">
      <c r="A99" s="11" t="s">
        <v>42</v>
      </c>
    </row>
    <row r="101" spans="1:5" ht="15.75">
      <c r="A101" s="14" t="s">
        <v>37</v>
      </c>
    </row>
    <row r="102" spans="1:5">
      <c r="A102" s="2" t="s">
        <v>16</v>
      </c>
      <c r="B102" s="16" t="s">
        <v>31</v>
      </c>
      <c r="C102" s="16"/>
      <c r="D102" s="16"/>
      <c r="E102" s="16"/>
    </row>
    <row r="103" spans="1:5">
      <c r="A103" s="3"/>
      <c r="B103" s="15" t="s">
        <v>40</v>
      </c>
      <c r="C103" s="15" t="s">
        <v>2</v>
      </c>
      <c r="D103" s="15" t="s">
        <v>3</v>
      </c>
      <c r="E103" s="15" t="s">
        <v>4</v>
      </c>
    </row>
    <row r="104" spans="1:5">
      <c r="A104" s="4" t="s">
        <v>21</v>
      </c>
      <c r="B104" s="5">
        <v>14.46</v>
      </c>
      <c r="C104" s="5">
        <v>0</v>
      </c>
      <c r="D104" s="5">
        <v>2.27</v>
      </c>
      <c r="E104" s="5">
        <v>8.2200000000000006</v>
      </c>
    </row>
    <row r="105" spans="1:5">
      <c r="A105" s="4" t="s">
        <v>22</v>
      </c>
      <c r="B105" s="5">
        <v>19.11</v>
      </c>
      <c r="C105" s="5">
        <v>65.55</v>
      </c>
      <c r="D105" s="5">
        <v>21.76</v>
      </c>
      <c r="E105" s="5">
        <v>21.57</v>
      </c>
    </row>
    <row r="106" spans="1:5">
      <c r="A106" s="4" t="s">
        <v>0</v>
      </c>
      <c r="B106" s="5">
        <v>60.11</v>
      </c>
      <c r="C106" s="5">
        <v>0.02</v>
      </c>
      <c r="D106" s="5">
        <v>9.64</v>
      </c>
      <c r="E106" s="5">
        <v>48.38</v>
      </c>
    </row>
    <row r="107" spans="1:5">
      <c r="A107" s="4" t="s">
        <v>8</v>
      </c>
      <c r="B107" s="5">
        <v>55.08</v>
      </c>
      <c r="C107" s="5">
        <v>1.61</v>
      </c>
      <c r="D107" s="5">
        <v>2.2200000000000002</v>
      </c>
      <c r="E107" s="5">
        <v>10.02</v>
      </c>
    </row>
    <row r="108" spans="1:5">
      <c r="A108" s="4" t="s">
        <v>1</v>
      </c>
      <c r="B108" s="5">
        <v>1.1599999999999999</v>
      </c>
      <c r="C108" s="5">
        <v>0</v>
      </c>
      <c r="D108" s="5">
        <v>2.12</v>
      </c>
      <c r="E108" s="5">
        <v>8.27</v>
      </c>
    </row>
    <row r="109" spans="1:5">
      <c r="A109" s="4" t="s">
        <v>23</v>
      </c>
      <c r="B109" s="5">
        <v>14.65</v>
      </c>
      <c r="C109" s="5">
        <v>4.0999999999999996</v>
      </c>
      <c r="D109" s="5">
        <v>15.95</v>
      </c>
      <c r="E109" s="5">
        <v>3.88</v>
      </c>
    </row>
    <row r="110" spans="1:5">
      <c r="A110" s="4" t="s">
        <v>24</v>
      </c>
      <c r="B110" s="5">
        <v>0</v>
      </c>
      <c r="C110" s="5">
        <v>0</v>
      </c>
      <c r="D110" s="5">
        <v>0</v>
      </c>
      <c r="E110" s="5">
        <v>0</v>
      </c>
    </row>
    <row r="111" spans="1:5">
      <c r="A111" s="4" t="s">
        <v>25</v>
      </c>
      <c r="B111" s="5">
        <v>0.56999999999999995</v>
      </c>
      <c r="C111" s="5">
        <v>8.8800000000000008</v>
      </c>
      <c r="D111" s="5">
        <v>0</v>
      </c>
      <c r="E111" s="5">
        <v>1.22</v>
      </c>
    </row>
    <row r="112" spans="1:5">
      <c r="A112" s="4" t="s">
        <v>26</v>
      </c>
      <c r="B112" s="5">
        <v>0.97</v>
      </c>
      <c r="C112" s="5">
        <v>9.74</v>
      </c>
      <c r="D112" s="5">
        <v>0</v>
      </c>
      <c r="E112" s="5">
        <v>0</v>
      </c>
    </row>
    <row r="113" spans="1:5">
      <c r="A113" s="4" t="s">
        <v>27</v>
      </c>
      <c r="B113" s="5">
        <v>18.55</v>
      </c>
      <c r="C113" s="5">
        <v>0</v>
      </c>
      <c r="D113" s="5">
        <v>14.99</v>
      </c>
      <c r="E113" s="5">
        <v>40.369999999999997</v>
      </c>
    </row>
    <row r="114" spans="1:5">
      <c r="A114" s="4" t="s">
        <v>28</v>
      </c>
      <c r="B114" s="5">
        <v>0.66</v>
      </c>
      <c r="C114" s="5">
        <v>0.38</v>
      </c>
      <c r="D114" s="5">
        <v>0</v>
      </c>
      <c r="E114" s="5">
        <v>0.39</v>
      </c>
    </row>
    <row r="115" spans="1:5">
      <c r="A115" s="4" t="s">
        <v>29</v>
      </c>
      <c r="B115" s="5">
        <v>5.36</v>
      </c>
      <c r="C115" s="5">
        <v>0</v>
      </c>
      <c r="D115" s="5">
        <v>0</v>
      </c>
      <c r="E115" s="5">
        <v>0.14000000000000001</v>
      </c>
    </row>
    <row r="116" spans="1:5">
      <c r="A116" s="2" t="s">
        <v>17</v>
      </c>
      <c r="B116" s="9">
        <f>AVERAGE(B104:B115)</f>
        <v>15.89</v>
      </c>
      <c r="C116" s="12">
        <f>AVERAGE(C104:C115)</f>
        <v>7.5233333333333308</v>
      </c>
      <c r="D116" s="12">
        <f>AVERAGE(D104:D115)</f>
        <v>5.7458333333333327</v>
      </c>
      <c r="E116" s="9">
        <f>AVERAGE(E104:E115)</f>
        <v>11.871666666666663</v>
      </c>
    </row>
    <row r="117" spans="1:5">
      <c r="A117" s="4" t="s">
        <v>19</v>
      </c>
      <c r="B117" s="5">
        <f>STDEVP(B104:B115)</f>
        <v>19.962253129343889</v>
      </c>
      <c r="C117" s="5">
        <f>STDEVP(C104:C115)</f>
        <v>17.820551961772178</v>
      </c>
      <c r="D117" s="13">
        <f>STDEVP(D104:D115)</f>
        <v>7.4382473947533887</v>
      </c>
      <c r="E117" s="5">
        <f>STDEVP(E104:E115)</f>
        <v>15.804705962325134</v>
      </c>
    </row>
    <row r="118" spans="1:5">
      <c r="A118" s="3" t="s">
        <v>30</v>
      </c>
      <c r="B118" s="3"/>
      <c r="C118" s="10">
        <f>_xlfn.T.TEST(B104:B115,C104:C115,2,1)</f>
        <v>0.32292331736458724</v>
      </c>
      <c r="D118" s="10">
        <f>_xlfn.T.TEST(B104:B115,D104:D115,2,1)</f>
        <v>0.10341671912126847</v>
      </c>
      <c r="E118" s="10">
        <f>_xlfn.T.TEST(B104:B115,E104:E115,2,1)</f>
        <v>0.39249250388099477</v>
      </c>
    </row>
    <row r="119" spans="1:5">
      <c r="A119" s="11" t="s">
        <v>42</v>
      </c>
    </row>
    <row r="121" spans="1:5" ht="15.75">
      <c r="A121" s="14" t="s">
        <v>38</v>
      </c>
    </row>
    <row r="122" spans="1:5">
      <c r="A122" s="2" t="s">
        <v>16</v>
      </c>
      <c r="B122" s="16" t="s">
        <v>31</v>
      </c>
      <c r="C122" s="16"/>
      <c r="D122" s="16"/>
      <c r="E122" s="16"/>
    </row>
    <row r="123" spans="1:5">
      <c r="A123" s="3"/>
      <c r="B123" s="15" t="s">
        <v>40</v>
      </c>
      <c r="C123" s="15" t="s">
        <v>2</v>
      </c>
      <c r="D123" s="15" t="s">
        <v>3</v>
      </c>
      <c r="E123" s="15" t="s">
        <v>4</v>
      </c>
    </row>
    <row r="124" spans="1:5">
      <c r="A124" s="4" t="s">
        <v>21</v>
      </c>
      <c r="B124" s="5">
        <v>94.13</v>
      </c>
      <c r="C124" s="5">
        <v>15.21</v>
      </c>
      <c r="D124" s="5">
        <v>82.28</v>
      </c>
      <c r="E124" s="5">
        <v>82.14</v>
      </c>
    </row>
    <row r="125" spans="1:5">
      <c r="A125" s="4" t="s">
        <v>22</v>
      </c>
      <c r="B125" s="5">
        <v>99.83</v>
      </c>
      <c r="C125" s="5">
        <v>83.64</v>
      </c>
      <c r="D125" s="5">
        <v>100.85</v>
      </c>
      <c r="E125" s="5">
        <v>99.58</v>
      </c>
    </row>
    <row r="126" spans="1:5">
      <c r="A126" s="4" t="s">
        <v>0</v>
      </c>
      <c r="B126" s="5">
        <v>62.97</v>
      </c>
      <c r="C126" s="5">
        <v>1.5</v>
      </c>
      <c r="D126" s="5">
        <v>12.47</v>
      </c>
      <c r="E126" s="5">
        <v>53.18</v>
      </c>
    </row>
    <row r="127" spans="1:5">
      <c r="A127" s="4" t="s">
        <v>8</v>
      </c>
      <c r="B127" s="5">
        <v>85.54</v>
      </c>
      <c r="C127" s="5">
        <v>1.58</v>
      </c>
      <c r="D127" s="5">
        <v>25.64</v>
      </c>
      <c r="E127" s="5">
        <v>58.67</v>
      </c>
    </row>
    <row r="128" spans="1:5">
      <c r="A128" s="4" t="s">
        <v>1</v>
      </c>
      <c r="B128" s="5">
        <v>90.96</v>
      </c>
      <c r="C128" s="5">
        <v>22.04</v>
      </c>
      <c r="D128" s="5">
        <v>69.02</v>
      </c>
      <c r="E128" s="5">
        <v>102.72</v>
      </c>
    </row>
    <row r="129" spans="1:5">
      <c r="A129" s="4" t="s">
        <v>23</v>
      </c>
      <c r="B129" s="5">
        <v>93.16</v>
      </c>
      <c r="C129" s="5">
        <v>67.44</v>
      </c>
      <c r="D129" s="5">
        <v>108.21</v>
      </c>
      <c r="E129" s="5">
        <v>94.6</v>
      </c>
    </row>
    <row r="130" spans="1:5">
      <c r="A130" s="4" t="s">
        <v>24</v>
      </c>
      <c r="B130" s="5">
        <v>0</v>
      </c>
      <c r="C130" s="5">
        <v>0</v>
      </c>
      <c r="D130" s="5">
        <v>5.56</v>
      </c>
      <c r="E130" s="5">
        <v>11.83</v>
      </c>
    </row>
    <row r="131" spans="1:5">
      <c r="A131" s="4" t="s">
        <v>25</v>
      </c>
      <c r="B131" s="5">
        <v>13.83</v>
      </c>
      <c r="C131" s="5">
        <v>57.82</v>
      </c>
      <c r="D131" s="5">
        <v>70.7</v>
      </c>
      <c r="E131" s="5">
        <v>68.77</v>
      </c>
    </row>
    <row r="132" spans="1:5">
      <c r="A132" s="4" t="s">
        <v>26</v>
      </c>
      <c r="B132" s="5">
        <v>52.59</v>
      </c>
      <c r="C132" s="5">
        <v>0</v>
      </c>
      <c r="D132" s="5">
        <v>5.91</v>
      </c>
      <c r="E132" s="5">
        <v>23.82</v>
      </c>
    </row>
    <row r="133" spans="1:5">
      <c r="A133" s="4" t="s">
        <v>27</v>
      </c>
      <c r="B133" s="5">
        <v>97.78</v>
      </c>
      <c r="C133" s="5">
        <v>25.64</v>
      </c>
      <c r="D133" s="5">
        <v>77.28</v>
      </c>
      <c r="E133" s="5">
        <v>97.1</v>
      </c>
    </row>
    <row r="134" spans="1:5">
      <c r="A134" s="4" t="s">
        <v>28</v>
      </c>
      <c r="B134" s="5">
        <v>14.87</v>
      </c>
      <c r="C134" s="5">
        <v>0.75</v>
      </c>
      <c r="D134" s="5">
        <v>39.54</v>
      </c>
      <c r="E134" s="5">
        <v>24</v>
      </c>
    </row>
    <row r="135" spans="1:5">
      <c r="A135" s="4" t="s">
        <v>29</v>
      </c>
      <c r="B135" s="5">
        <v>86.74</v>
      </c>
      <c r="C135" s="5">
        <v>0</v>
      </c>
      <c r="D135" s="5">
        <v>9.11</v>
      </c>
      <c r="E135" s="5">
        <v>41.74</v>
      </c>
    </row>
    <row r="136" spans="1:5">
      <c r="A136" s="2" t="s">
        <v>17</v>
      </c>
      <c r="B136" s="9">
        <f>AVERAGE(B124:B135)</f>
        <v>66.033333333333331</v>
      </c>
      <c r="C136" s="9">
        <f>AVERAGE(C124:C135)</f>
        <v>22.968333333333334</v>
      </c>
      <c r="D136" s="9">
        <f>AVERAGE(D124:D135)</f>
        <v>50.547499999999992</v>
      </c>
      <c r="E136" s="9">
        <f>AVERAGE(E124:E135)</f>
        <v>63.179166666666674</v>
      </c>
    </row>
    <row r="137" spans="1:5">
      <c r="A137" s="4" t="s">
        <v>19</v>
      </c>
      <c r="B137" s="5">
        <f>STDEVP(B124:B135)</f>
        <v>35.354563668955429</v>
      </c>
      <c r="C137" s="5">
        <f>STDEVP(C124:C135)</f>
        <v>28.775347907926712</v>
      </c>
      <c r="D137" s="5">
        <f>STDEVP(D124:D135)</f>
        <v>36.798021487801037</v>
      </c>
      <c r="E137" s="5">
        <f>STDEVP(E124:E135)</f>
        <v>31.24900303965266</v>
      </c>
    </row>
    <row r="138" spans="1:5">
      <c r="A138" s="3" t="s">
        <v>30</v>
      </c>
      <c r="B138" s="3"/>
      <c r="C138" s="10">
        <f>_xlfn.T.TEST(B124:B135,C124:C135,2,1)</f>
        <v>3.6424843211131006E-3</v>
      </c>
      <c r="D138" s="10">
        <f>_xlfn.T.TEST(B124:B135,D124:D135,2,1)</f>
        <v>0.1948298286269021</v>
      </c>
      <c r="E138" s="10">
        <f>_xlfn.T.TEST(B124:B135,E124:E135,2,1)</f>
        <v>0.70456355589091424</v>
      </c>
    </row>
    <row r="139" spans="1:5">
      <c r="A139" s="11" t="s">
        <v>42</v>
      </c>
    </row>
    <row r="141" spans="1:5" ht="15.75">
      <c r="A141" s="14" t="s">
        <v>39</v>
      </c>
    </row>
    <row r="142" spans="1:5">
      <c r="A142" s="2" t="s">
        <v>16</v>
      </c>
      <c r="B142" s="16" t="s">
        <v>31</v>
      </c>
      <c r="C142" s="16"/>
      <c r="D142" s="16"/>
      <c r="E142" s="16"/>
    </row>
    <row r="143" spans="1:5">
      <c r="A143" s="3"/>
      <c r="B143" s="15" t="s">
        <v>40</v>
      </c>
      <c r="C143" s="15" t="s">
        <v>2</v>
      </c>
      <c r="D143" s="15" t="s">
        <v>3</v>
      </c>
      <c r="E143" s="15" t="s">
        <v>4</v>
      </c>
    </row>
    <row r="144" spans="1:5">
      <c r="A144" s="4" t="s">
        <v>21</v>
      </c>
      <c r="B144" s="5">
        <v>97.77</v>
      </c>
      <c r="C144" s="5">
        <v>15.21</v>
      </c>
      <c r="D144" s="5">
        <v>77.98</v>
      </c>
      <c r="E144" s="5">
        <v>59.82</v>
      </c>
    </row>
    <row r="145" spans="1:5">
      <c r="A145" s="4" t="s">
        <v>22</v>
      </c>
      <c r="B145" s="5">
        <v>98.85</v>
      </c>
      <c r="C145" s="5">
        <v>77.61</v>
      </c>
      <c r="D145" s="5">
        <v>104.58</v>
      </c>
      <c r="E145" s="5">
        <v>90.25</v>
      </c>
    </row>
    <row r="146" spans="1:5">
      <c r="A146" s="4" t="s">
        <v>0</v>
      </c>
      <c r="B146" s="5">
        <v>84.57</v>
      </c>
      <c r="C146" s="5">
        <v>1.53</v>
      </c>
      <c r="D146" s="5">
        <v>12.33</v>
      </c>
      <c r="E146" s="5">
        <v>57.66</v>
      </c>
    </row>
    <row r="147" spans="1:5">
      <c r="A147" s="4" t="s">
        <v>8</v>
      </c>
      <c r="B147" s="5">
        <v>94.33</v>
      </c>
      <c r="C147" s="5">
        <v>3.24</v>
      </c>
      <c r="D147" s="5">
        <v>21.46</v>
      </c>
      <c r="E147" s="5">
        <v>53.89</v>
      </c>
    </row>
    <row r="148" spans="1:5">
      <c r="A148" s="4" t="s">
        <v>1</v>
      </c>
      <c r="B148" s="5">
        <v>90.97</v>
      </c>
      <c r="C148" s="5">
        <v>17.36</v>
      </c>
      <c r="D148" s="5">
        <v>70.22</v>
      </c>
      <c r="E148" s="5">
        <v>74.56</v>
      </c>
    </row>
    <row r="149" spans="1:5">
      <c r="A149" s="4" t="s">
        <v>23</v>
      </c>
      <c r="B149" s="5">
        <v>87.88</v>
      </c>
      <c r="C149" s="5">
        <v>65.5</v>
      </c>
      <c r="D149" s="5">
        <v>108.56</v>
      </c>
      <c r="E149" s="5">
        <v>99.71</v>
      </c>
    </row>
    <row r="150" spans="1:5">
      <c r="A150" s="4" t="s">
        <v>24</v>
      </c>
      <c r="B150" s="5">
        <v>14.45</v>
      </c>
      <c r="C150" s="5">
        <v>7.74</v>
      </c>
      <c r="D150" s="5">
        <v>8.24</v>
      </c>
      <c r="E150" s="5">
        <v>15.35</v>
      </c>
    </row>
    <row r="151" spans="1:5">
      <c r="A151" s="4" t="s">
        <v>25</v>
      </c>
      <c r="B151" s="5">
        <v>8.58</v>
      </c>
      <c r="C151" s="5">
        <v>65.28</v>
      </c>
      <c r="D151" s="5">
        <v>83.95</v>
      </c>
      <c r="E151" s="5">
        <v>57.36</v>
      </c>
    </row>
    <row r="152" spans="1:5">
      <c r="A152" s="4" t="s">
        <v>26</v>
      </c>
      <c r="B152" s="5">
        <v>0</v>
      </c>
      <c r="C152" s="5">
        <v>0</v>
      </c>
      <c r="D152" s="5">
        <v>0.72</v>
      </c>
      <c r="E152" s="5">
        <v>25.3</v>
      </c>
    </row>
    <row r="153" spans="1:5">
      <c r="A153" s="4" t="s">
        <v>27</v>
      </c>
      <c r="B153" s="5">
        <v>87.86</v>
      </c>
      <c r="C153" s="5">
        <v>18.2</v>
      </c>
      <c r="D153" s="5">
        <v>82.01</v>
      </c>
      <c r="E153" s="5">
        <v>85.43</v>
      </c>
    </row>
    <row r="154" spans="1:5">
      <c r="A154" s="4" t="s">
        <v>28</v>
      </c>
      <c r="B154" s="5">
        <v>7.45</v>
      </c>
      <c r="C154" s="5">
        <v>4.57</v>
      </c>
      <c r="D154" s="5">
        <v>14.24</v>
      </c>
      <c r="E154" s="5">
        <v>6.69</v>
      </c>
    </row>
    <row r="155" spans="1:5">
      <c r="A155" s="4" t="s">
        <v>29</v>
      </c>
      <c r="B155" s="5">
        <v>69.28</v>
      </c>
      <c r="C155" s="5">
        <v>0</v>
      </c>
      <c r="D155" s="5">
        <v>0.23</v>
      </c>
      <c r="E155" s="5">
        <v>30.28</v>
      </c>
    </row>
    <row r="156" spans="1:5">
      <c r="A156" s="2" t="s">
        <v>17</v>
      </c>
      <c r="B156" s="9">
        <f>AVERAGE(B144:B155)</f>
        <v>61.83250000000001</v>
      </c>
      <c r="C156" s="9">
        <f>AVERAGE(C144:C155)</f>
        <v>23.02</v>
      </c>
      <c r="D156" s="9">
        <f>AVERAGE(D144:D155)</f>
        <v>48.710000000000008</v>
      </c>
      <c r="E156" s="9">
        <f>AVERAGE(E144:E155)</f>
        <v>54.691666666666663</v>
      </c>
    </row>
    <row r="157" spans="1:5">
      <c r="A157" s="4" t="s">
        <v>19</v>
      </c>
      <c r="B157" s="5">
        <f>STDEVP(B144:B155)</f>
        <v>39.111898471990983</v>
      </c>
      <c r="C157" s="5">
        <f>STDEVP(C144:C155)</f>
        <v>27.648960800242264</v>
      </c>
      <c r="D157" s="5">
        <f>STDEVP(D144:D155)</f>
        <v>40.742135437406802</v>
      </c>
      <c r="E157" s="5">
        <f>STDEVP(E144:E155)</f>
        <v>28.846202763776184</v>
      </c>
    </row>
    <row r="158" spans="1:5">
      <c r="A158" s="3" t="s">
        <v>30</v>
      </c>
      <c r="B158" s="3"/>
      <c r="C158" s="10">
        <f>_xlfn.T.TEST(B144:B155,C144:C155,2,1)</f>
        <v>1.3784756951423104E-2</v>
      </c>
      <c r="D158" s="10">
        <f>_xlfn.T.TEST(B144:B155,D144:D155,2,1)</f>
        <v>0.31280867956343167</v>
      </c>
      <c r="E158" s="10">
        <f>_xlfn.T.TEST(B144:B155,E144:E155,2,1)</f>
        <v>0.3848796043558752</v>
      </c>
    </row>
    <row r="159" spans="1:5">
      <c r="A159" s="11" t="s">
        <v>42</v>
      </c>
    </row>
  </sheetData>
  <mergeCells count="8">
    <mergeCell ref="B102:E102"/>
    <mergeCell ref="B122:E122"/>
    <mergeCell ref="B142:E142"/>
    <mergeCell ref="B2:E2"/>
    <mergeCell ref="B22:E22"/>
    <mergeCell ref="B42:E42"/>
    <mergeCell ref="B62:E62"/>
    <mergeCell ref="B82:E82"/>
  </mergeCells>
  <phoneticPr fontId="1"/>
  <pageMargins left="0.70866141732283472" right="0.70866141732283472" top="0.74803149606299213" bottom="0.74803149606299213" header="0.31496062992125984" footer="0.31496062992125984"/>
  <pageSetup paperSize="9" scale="12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t.takeda</cp:lastModifiedBy>
  <cp:lastPrinted>2019-03-17T23:04:04Z</cp:lastPrinted>
  <dcterms:created xsi:type="dcterms:W3CDTF">2017-09-13T07:07:37Z</dcterms:created>
  <dcterms:modified xsi:type="dcterms:W3CDTF">2019-11-04T07:32:46Z</dcterms:modified>
</cp:coreProperties>
</file>