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0730" windowHeight="9420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L8" i="1"/>
  <c r="K8"/>
  <c r="J8"/>
  <c r="I8"/>
  <c r="L7"/>
  <c r="K7"/>
  <c r="J7"/>
  <c r="I7"/>
</calcChain>
</file>

<file path=xl/sharedStrings.xml><?xml version="1.0" encoding="utf-8"?>
<sst xmlns="http://schemas.openxmlformats.org/spreadsheetml/2006/main" count="37" uniqueCount="16">
  <si>
    <t>First replicate</t>
  </si>
  <si>
    <t>Life stages</t>
  </si>
  <si>
    <r>
      <rPr>
        <sz val="11"/>
        <color theme="1"/>
        <rFont val="Times New Roman"/>
        <family val="1"/>
      </rPr>
      <t xml:space="preserve">Mean CT values of </t>
    </r>
    <r>
      <rPr>
        <i/>
        <sz val="11"/>
        <color theme="1"/>
        <rFont val="Times New Roman"/>
        <family val="1"/>
      </rPr>
      <t>eif5a2</t>
    </r>
  </si>
  <si>
    <r>
      <rPr>
        <sz val="11"/>
        <color theme="1"/>
        <rFont val="Times New Roman"/>
        <family val="1"/>
      </rPr>
      <t xml:space="preserve">Mean CT values of </t>
    </r>
    <r>
      <rPr>
        <i/>
        <sz val="11"/>
        <color theme="1"/>
        <rFont val="Times New Roman"/>
        <family val="1"/>
      </rPr>
      <t>RsVAP</t>
    </r>
  </si>
  <si>
    <t>Relative expression level</t>
  </si>
  <si>
    <t>female</t>
  </si>
  <si>
    <t>male</t>
  </si>
  <si>
    <t>juvenile</t>
  </si>
  <si>
    <t>Egg</t>
  </si>
  <si>
    <t>N/A</t>
  </si>
  <si>
    <t>Juvenile</t>
  </si>
  <si>
    <t>Second replicate</t>
  </si>
  <si>
    <t>egg</t>
  </si>
  <si>
    <t>Third replicate</t>
  </si>
  <si>
    <t>Average</t>
  </si>
  <si>
    <t>SEM</t>
  </si>
</sst>
</file>

<file path=xl/styles.xml><?xml version="1.0" encoding="utf-8"?>
<styleSheet xmlns="http://schemas.openxmlformats.org/spreadsheetml/2006/main">
  <numFmts count="2">
    <numFmt numFmtId="178" formatCode="0.000_ "/>
    <numFmt numFmtId="179" formatCode="0.00_ "/>
  </numFmts>
  <fonts count="1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sz val="11"/>
      <color rgb="FFFF0000"/>
      <name val="宋体"/>
      <charset val="134"/>
      <scheme val="minor"/>
    </font>
    <font>
      <sz val="12"/>
      <color rgb="FFFF0000"/>
      <name val="宋体"/>
      <charset val="134"/>
    </font>
    <font>
      <sz val="12"/>
      <name val="宋体"/>
      <charset val="134"/>
    </font>
    <font>
      <b/>
      <sz val="12"/>
      <name val="Times New Roman"/>
      <family val="1"/>
    </font>
    <font>
      <sz val="11"/>
      <color theme="1"/>
      <name val="宋体"/>
      <charset val="134"/>
      <scheme val="minor"/>
    </font>
    <font>
      <sz val="8.25"/>
      <name val="Microsoft Sans Serif"/>
      <charset val="1"/>
    </font>
    <font>
      <sz val="8.25"/>
      <name val="Microsoft Sans Serif"/>
      <family val="2"/>
    </font>
    <font>
      <i/>
      <sz val="11"/>
      <color theme="1"/>
      <name val="Times New Roman"/>
      <family val="1"/>
    </font>
    <font>
      <sz val="9"/>
      <name val="宋体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05">
    <xf numFmtId="0" fontId="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0" borderId="0">
      <alignment vertical="top"/>
      <protection locked="0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1" fillId="0" borderId="0">
      <alignment vertical="top"/>
      <protection locked="0"/>
    </xf>
    <xf numFmtId="0" fontId="9" fillId="0" borderId="0">
      <alignment vertical="center"/>
    </xf>
    <xf numFmtId="0" fontId="11" fillId="0" borderId="0">
      <alignment vertical="top"/>
      <protection locked="0"/>
    </xf>
    <xf numFmtId="0" fontId="11" fillId="0" borderId="0">
      <alignment vertical="top"/>
      <protection locked="0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0" borderId="0">
      <alignment vertical="top"/>
      <protection locked="0"/>
    </xf>
    <xf numFmtId="0" fontId="10" fillId="0" borderId="0">
      <alignment vertical="top"/>
      <protection locked="0"/>
    </xf>
    <xf numFmtId="0" fontId="11" fillId="0" borderId="0">
      <alignment vertical="top"/>
      <protection locked="0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0" borderId="0">
      <alignment vertical="top"/>
      <protection locked="0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0" borderId="0">
      <alignment vertical="top"/>
      <protection locked="0"/>
    </xf>
    <xf numFmtId="0" fontId="10" fillId="0" borderId="0">
      <alignment vertical="top"/>
      <protection locked="0"/>
    </xf>
    <xf numFmtId="0" fontId="9" fillId="0" borderId="0">
      <alignment vertical="center"/>
    </xf>
    <xf numFmtId="0" fontId="9" fillId="0" borderId="0">
      <alignment vertical="center"/>
    </xf>
    <xf numFmtId="0" fontId="11" fillId="0" borderId="0">
      <alignment vertical="top"/>
      <protection locked="0"/>
    </xf>
    <xf numFmtId="0" fontId="10" fillId="0" borderId="0">
      <alignment vertical="top"/>
      <protection locked="0"/>
    </xf>
    <xf numFmtId="0" fontId="10" fillId="0" borderId="0">
      <alignment vertical="top"/>
      <protection locked="0"/>
    </xf>
    <xf numFmtId="0" fontId="10" fillId="0" borderId="0">
      <alignment vertical="top"/>
      <protection locked="0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0" borderId="0">
      <alignment vertical="top"/>
      <protection locked="0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0" borderId="0">
      <alignment vertical="top"/>
      <protection locked="0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0" borderId="0">
      <alignment vertical="top"/>
      <protection locked="0"/>
    </xf>
    <xf numFmtId="0" fontId="10" fillId="0" borderId="0">
      <alignment vertical="top"/>
      <protection locked="0"/>
    </xf>
    <xf numFmtId="0" fontId="11" fillId="0" borderId="0">
      <alignment vertical="top"/>
      <protection locked="0"/>
    </xf>
    <xf numFmtId="0" fontId="10" fillId="0" borderId="0">
      <alignment vertical="top"/>
      <protection locked="0"/>
    </xf>
    <xf numFmtId="0" fontId="10" fillId="0" borderId="0">
      <alignment vertical="top"/>
      <protection locked="0"/>
    </xf>
    <xf numFmtId="0" fontId="10" fillId="0" borderId="0">
      <alignment vertical="top"/>
      <protection locked="0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0" borderId="0">
      <alignment vertical="top"/>
      <protection locked="0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0" borderId="0">
      <alignment vertical="top"/>
      <protection locked="0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0" borderId="0">
      <alignment vertical="top"/>
      <protection locked="0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</cellStyleXfs>
  <cellXfs count="27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5" fillId="0" borderId="0" xfId="0" applyFont="1">
      <alignment vertical="center"/>
    </xf>
    <xf numFmtId="0" fontId="0" fillId="4" borderId="0" xfId="0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2" fillId="5" borderId="0" xfId="101" applyFont="1" applyFill="1" applyAlignment="1">
      <alignment horizontal="center" vertical="center"/>
    </xf>
    <xf numFmtId="179" fontId="6" fillId="0" borderId="0" xfId="0" applyNumberFormat="1" applyFont="1" applyFill="1" applyBorder="1" applyAlignment="1"/>
    <xf numFmtId="0" fontId="0" fillId="0" borderId="0" xfId="0" applyFill="1">
      <alignment vertical="center"/>
    </xf>
    <xf numFmtId="179" fontId="7" fillId="0" borderId="0" xfId="0" applyNumberFormat="1" applyFont="1" applyFill="1" applyBorder="1" applyAlignment="1"/>
    <xf numFmtId="0" fontId="0" fillId="2" borderId="0" xfId="0" applyFill="1">
      <alignment vertical="center"/>
    </xf>
    <xf numFmtId="0" fontId="8" fillId="3" borderId="0" xfId="0" applyFont="1" applyFill="1" applyAlignment="1">
      <alignment horizontal="center" vertical="center"/>
    </xf>
    <xf numFmtId="178" fontId="3" fillId="3" borderId="0" xfId="17" applyNumberFormat="1" applyFont="1" applyFill="1" applyBorder="1" applyAlignment="1" applyProtection="1">
      <alignment horizontal="center" vertical="center"/>
    </xf>
    <xf numFmtId="178" fontId="3" fillId="3" borderId="0" xfId="81" applyNumberFormat="1" applyFont="1" applyFill="1" applyBorder="1" applyAlignment="1" applyProtection="1">
      <alignment horizontal="center" vertical="top"/>
      <protection locked="0"/>
    </xf>
    <xf numFmtId="178" fontId="3" fillId="3" borderId="0" xfId="98" applyNumberFormat="1" applyFont="1" applyFill="1" applyBorder="1" applyAlignment="1" applyProtection="1">
      <alignment horizontal="center" vertical="top"/>
      <protection locked="0"/>
    </xf>
    <xf numFmtId="178" fontId="3" fillId="3" borderId="0" xfId="94" applyNumberFormat="1" applyFont="1" applyFill="1" applyBorder="1" applyAlignment="1" applyProtection="1">
      <alignment horizontal="center" vertical="top"/>
      <protection locked="0"/>
    </xf>
    <xf numFmtId="178" fontId="3" fillId="3" borderId="0" xfId="0" applyNumberFormat="1" applyFont="1" applyFill="1" applyAlignment="1">
      <alignment horizontal="center" vertical="center"/>
    </xf>
    <xf numFmtId="0" fontId="9" fillId="0" borderId="0" xfId="101" applyFill="1">
      <alignment vertical="center"/>
    </xf>
  </cellXfs>
  <cellStyles count="105">
    <cellStyle name="Normal" xfId="17"/>
    <cellStyle name="Normal 2" xfId="9"/>
    <cellStyle name="Normal 3" xfId="11"/>
    <cellStyle name="Normal 4" xfId="12"/>
    <cellStyle name="Normal 5" xfId="19"/>
    <cellStyle name="常规" xfId="0" builtinId="0"/>
    <cellStyle name="常规 10" xfId="15"/>
    <cellStyle name="常规 10 2" xfId="16"/>
    <cellStyle name="常规 10 2 2" xfId="20"/>
    <cellStyle name="常规 10 3" xfId="1"/>
    <cellStyle name="常规 10 3 2" xfId="22"/>
    <cellStyle name="常规 10 4" xfId="23"/>
    <cellStyle name="常规 10 5" xfId="7"/>
    <cellStyle name="常规 10 6" xfId="24"/>
    <cellStyle name="常规 11" xfId="18"/>
    <cellStyle name="常规 11 2" xfId="25"/>
    <cellStyle name="常规 11 2 2" xfId="2"/>
    <cellStyle name="常规 11 2 2 2" xfId="26"/>
    <cellStyle name="常规 11 2 2 3" xfId="27"/>
    <cellStyle name="常规 11 2 2 4" xfId="28"/>
    <cellStyle name="常规 11 2 3" xfId="29"/>
    <cellStyle name="常规 11 2 3 2" xfId="30"/>
    <cellStyle name="常规 11 2 3 3" xfId="31"/>
    <cellStyle name="常规 11 2 3 4" xfId="32"/>
    <cellStyle name="常规 11 2 4" xfId="33"/>
    <cellStyle name="常规 11 2 5" xfId="34"/>
    <cellStyle name="常规 11 3" xfId="35"/>
    <cellStyle name="常规 11 3 2" xfId="36"/>
    <cellStyle name="常规 11 4" xfId="37"/>
    <cellStyle name="常规 11 4 2" xfId="38"/>
    <cellStyle name="常规 11 4 3" xfId="39"/>
    <cellStyle name="常规 11 4 4" xfId="40"/>
    <cellStyle name="常规 11 5" xfId="41"/>
    <cellStyle name="常规 11 6" xfId="42"/>
    <cellStyle name="常规 11 7" xfId="43"/>
    <cellStyle name="常规 12" xfId="44"/>
    <cellStyle name="常规 12 2" xfId="45"/>
    <cellStyle name="常规 13" xfId="46"/>
    <cellStyle name="常规 13 2" xfId="47"/>
    <cellStyle name="常规 14" xfId="48"/>
    <cellStyle name="常规 14 2" xfId="49"/>
    <cellStyle name="常规 15" xfId="50"/>
    <cellStyle name="常规 15 2" xfId="52"/>
    <cellStyle name="常规 16" xfId="54"/>
    <cellStyle name="常规 16 2" xfId="14"/>
    <cellStyle name="常规 17" xfId="56"/>
    <cellStyle name="常规 18" xfId="58"/>
    <cellStyle name="常规 18 2" xfId="60"/>
    <cellStyle name="常规 18 2 2" xfId="61"/>
    <cellStyle name="常规 18 2 2 2" xfId="62"/>
    <cellStyle name="常规 18 2 2 3" xfId="63"/>
    <cellStyle name="常规 18 2 2 4" xfId="64"/>
    <cellStyle name="常规 18 2 3" xfId="65"/>
    <cellStyle name="常规 18 2 3 2" xfId="66"/>
    <cellStyle name="常规 18 2 3 3" xfId="67"/>
    <cellStyle name="常规 18 2 3 4" xfId="68"/>
    <cellStyle name="常规 18 2 4" xfId="69"/>
    <cellStyle name="常规 18 2 5" xfId="70"/>
    <cellStyle name="常规 18 3" xfId="71"/>
    <cellStyle name="常规 18 3 2" xfId="72"/>
    <cellStyle name="常规 18 3 3" xfId="73"/>
    <cellStyle name="常规 18 3 4" xfId="74"/>
    <cellStyle name="常规 18 4" xfId="75"/>
    <cellStyle name="常规 18 5" xfId="76"/>
    <cellStyle name="常规 18 6" xfId="77"/>
    <cellStyle name="常规 19" xfId="78"/>
    <cellStyle name="常规 19 2" xfId="80"/>
    <cellStyle name="常规 2" xfId="81"/>
    <cellStyle name="常规 2 10" xfId="82"/>
    <cellStyle name="常规 2 11" xfId="83"/>
    <cellStyle name="常规 2 12" xfId="84"/>
    <cellStyle name="常规 2 2" xfId="85"/>
    <cellStyle name="常规 2 3" xfId="86"/>
    <cellStyle name="常规 2 4" xfId="87"/>
    <cellStyle name="常规 2 5" xfId="88"/>
    <cellStyle name="常规 2 6" xfId="89"/>
    <cellStyle name="常规 2 7" xfId="21"/>
    <cellStyle name="常规 2 8" xfId="90"/>
    <cellStyle name="常规 2 9" xfId="91"/>
    <cellStyle name="常规 20" xfId="51"/>
    <cellStyle name="常规 20 2" xfId="53"/>
    <cellStyle name="常规 21" xfId="55"/>
    <cellStyle name="常规 21 2" xfId="13"/>
    <cellStyle name="常规 22" xfId="57"/>
    <cellStyle name="常规 23" xfId="59"/>
    <cellStyle name="常规 24" xfId="79"/>
    <cellStyle name="常规 25" xfId="92"/>
    <cellStyle name="常规 26" xfId="6"/>
    <cellStyle name="常规 26 2" xfId="3"/>
    <cellStyle name="常规 26 3" xfId="8"/>
    <cellStyle name="常规 26 4" xfId="10"/>
    <cellStyle name="常规 27" xfId="93"/>
    <cellStyle name="常规 27 2" xfId="95"/>
    <cellStyle name="常规 27 3" xfId="96"/>
    <cellStyle name="常规 28" xfId="97"/>
    <cellStyle name="常规 29" xfId="98"/>
    <cellStyle name="常规 3" xfId="99"/>
    <cellStyle name="常规 31" xfId="5"/>
    <cellStyle name="常规 32" xfId="94"/>
    <cellStyle name="常规 4" xfId="100"/>
    <cellStyle name="常规 5" xfId="101"/>
    <cellStyle name="常规 6" xfId="4"/>
    <cellStyle name="常规 7" xfId="102"/>
    <cellStyle name="常规 8" xfId="103"/>
    <cellStyle name="常规 9" xfId="10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CN"/>
  <c:style val="1"/>
  <c:chart>
    <c:autoTitleDeleted val="1"/>
    <c:plotArea>
      <c:layout>
        <c:manualLayout>
          <c:layoutTarget val="inner"/>
          <c:xMode val="edge"/>
          <c:yMode val="edge"/>
          <c:x val="9.7901415324548588E-2"/>
          <c:y val="5.2915578764142712E-2"/>
          <c:w val="0.86647144948755506"/>
          <c:h val="0.80630113141862503"/>
        </c:manualLayout>
      </c:layout>
      <c:barChart>
        <c:barDir val="col"/>
        <c:grouping val="clustered"/>
        <c:ser>
          <c:idx val="0"/>
          <c:order val="0"/>
          <c:dLbls>
            <c:delete val="1"/>
          </c:dLbls>
          <c:errBars>
            <c:errBarType val="both"/>
            <c:errValType val="cust"/>
            <c:plus>
              <c:numRef>
                <c:f>Sheet1!$I$8:$L$8</c:f>
                <c:numCache>
                  <c:formatCode>General</c:formatCode>
                  <c:ptCount val="4"/>
                  <c:pt idx="0">
                    <c:v>4.0959131576125403</c:v>
                  </c:pt>
                  <c:pt idx="1">
                    <c:v>0</c:v>
                  </c:pt>
                  <c:pt idx="2">
                    <c:v>43.412503910913998</c:v>
                  </c:pt>
                  <c:pt idx="3">
                    <c:v>1.63868843036316E-2</c:v>
                  </c:pt>
                </c:numCache>
              </c:numRef>
            </c:plus>
            <c:minus>
              <c:numRef>
                <c:f>Sheet1!$I$8:$L$8</c:f>
                <c:numCache>
                  <c:formatCode>General</c:formatCode>
                  <c:ptCount val="4"/>
                  <c:pt idx="0">
                    <c:v>4.0959131576125403</c:v>
                  </c:pt>
                  <c:pt idx="1">
                    <c:v>0</c:v>
                  </c:pt>
                  <c:pt idx="2">
                    <c:v>43.412503910913998</c:v>
                  </c:pt>
                  <c:pt idx="3">
                    <c:v>1.63868843036316E-2</c:v>
                  </c:pt>
                </c:numCache>
              </c:numRef>
            </c:minus>
          </c:errBars>
          <c:cat>
            <c:strRef>
              <c:f>Sheet1!$I$3:$L$3</c:f>
              <c:strCache>
                <c:ptCount val="4"/>
                <c:pt idx="0">
                  <c:v>female</c:v>
                </c:pt>
                <c:pt idx="1">
                  <c:v>male</c:v>
                </c:pt>
                <c:pt idx="2">
                  <c:v>juvenile</c:v>
                </c:pt>
                <c:pt idx="3">
                  <c:v>Egg</c:v>
                </c:pt>
              </c:strCache>
            </c:strRef>
          </c:cat>
          <c:val>
            <c:numRef>
              <c:f>Sheet1!$I$7:$L$7</c:f>
              <c:numCache>
                <c:formatCode>General</c:formatCode>
                <c:ptCount val="4"/>
                <c:pt idx="0">
                  <c:v>11.5924996944953</c:v>
                </c:pt>
                <c:pt idx="1">
                  <c:v>0</c:v>
                </c:pt>
                <c:pt idx="2">
                  <c:v>110.82657238619301</c:v>
                </c:pt>
                <c:pt idx="3" formatCode="0.000_ ">
                  <c:v>1.0262791446320101</c:v>
                </c:pt>
              </c:numCache>
            </c:numRef>
          </c:val>
        </c:ser>
        <c:dLbls>
          <c:showVal val="1"/>
        </c:dLbls>
        <c:gapWidth val="75"/>
        <c:axId val="54118272"/>
        <c:axId val="54119808"/>
      </c:barChart>
      <c:catAx>
        <c:axId val="54118272"/>
        <c:scaling>
          <c:orientation val="minMax"/>
        </c:scaling>
        <c:axPos val="b"/>
        <c:maj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1700" b="1" i="0" u="none" strike="noStrike" kern="1200" baseline="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zh-CN"/>
          </a:p>
        </c:txPr>
        <c:crossAx val="54119808"/>
        <c:crosses val="autoZero"/>
        <c:auto val="1"/>
        <c:lblAlgn val="ctr"/>
        <c:lblOffset val="100"/>
      </c:catAx>
      <c:valAx>
        <c:axId val="54119808"/>
        <c:scaling>
          <c:orientation val="minMax"/>
          <c:min val="0"/>
        </c:scaling>
        <c:axPos val="l"/>
        <c:numFmt formatCode="General" sourceLinked="1"/>
        <c:majorTickMark val="in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1600" b="1" i="0" u="none" strike="noStrike" kern="1200" baseline="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zh-CN"/>
          </a:p>
        </c:txPr>
        <c:crossAx val="54118272"/>
        <c:crosses val="autoZero"/>
        <c:crossBetween val="between"/>
      </c:valAx>
    </c:plotArea>
    <c:plotVisOnly val="1"/>
    <c:dispBlanksAs val="gap"/>
  </c:chart>
  <c:txPr>
    <a:bodyPr/>
    <a:lstStyle/>
    <a:p>
      <a:pPr>
        <a:defRPr lang="zh-CN"/>
      </a:pPr>
      <a:endParaRPr lang="zh-CN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409575</xdr:colOff>
      <xdr:row>10</xdr:row>
      <xdr:rowOff>0</xdr:rowOff>
    </xdr:from>
    <xdr:to>
      <xdr:col>13</xdr:col>
      <xdr:colOff>47625</xdr:colOff>
      <xdr:row>31</xdr:row>
      <xdr:rowOff>142875</xdr:rowOff>
    </xdr:to>
    <xdr:grpSp>
      <xdr:nvGrpSpPr>
        <xdr:cNvPr id="7" name="组合 6"/>
        <xdr:cNvGrpSpPr/>
      </xdr:nvGrpSpPr>
      <xdr:grpSpPr>
        <a:xfrm>
          <a:off x="7517606" y="1964531"/>
          <a:ext cx="7519988" cy="3845719"/>
          <a:chOff x="6953250" y="4371975"/>
          <a:chExt cx="5772150" cy="3419475"/>
        </a:xfrm>
      </xdr:grpSpPr>
      <xdr:graphicFrame macro="">
        <xdr:nvGraphicFramePr>
          <xdr:cNvPr id="2" name="图表 1"/>
          <xdr:cNvGraphicFramePr/>
        </xdr:nvGraphicFramePr>
        <xdr:xfrm>
          <a:off x="6953250" y="4371975"/>
          <a:ext cx="5772150" cy="3419475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sp macro="" textlink="">
        <xdr:nvSpPr>
          <xdr:cNvPr id="3" name="TextBox 2"/>
          <xdr:cNvSpPr txBox="1"/>
        </xdr:nvSpPr>
        <xdr:spPr>
          <a:xfrm>
            <a:off x="7785286" y="6577826"/>
            <a:ext cx="705673" cy="407718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pPr algn="ctr"/>
            <a:r>
              <a:rPr lang="en-US" altLang="zh-CN" sz="2600" b="1">
                <a:latin typeface="Times New Roman" panose="02020603050405020304" pitchFamily="18" charset="0"/>
                <a:cs typeface="Times New Roman" panose="02020603050405020304" pitchFamily="18" charset="0"/>
              </a:rPr>
              <a:t>b</a:t>
            </a:r>
            <a:endParaRPr lang="zh-CN" altLang="en-US" sz="2600" b="1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4" name="TextBox 3"/>
          <xdr:cNvSpPr txBox="1"/>
        </xdr:nvSpPr>
        <xdr:spPr>
          <a:xfrm>
            <a:off x="11520369" y="6779007"/>
            <a:ext cx="749337" cy="42617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pPr algn="ctr"/>
            <a:r>
              <a:rPr lang="en-US" altLang="zh-CN" sz="2600" b="1">
                <a:latin typeface="Times New Roman" panose="02020603050405020304" pitchFamily="18" charset="0"/>
                <a:cs typeface="Times New Roman" panose="02020603050405020304" pitchFamily="18" charset="0"/>
              </a:rPr>
              <a:t>c</a:t>
            </a:r>
            <a:endParaRPr lang="zh-CN" altLang="en-US" sz="2600" b="1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0.59663</cdr:x>
      <cdr:y>0.00627</cdr:y>
    </cdr:from>
    <cdr:to>
      <cdr:x>0.68924</cdr:x>
      <cdr:y>0.13246</cdr:y>
    </cdr:to>
    <cdr:sp macro="" textlink="">
      <cdr:nvSpPr>
        <cdr:cNvPr id="2" name="矩形 1"/>
        <cdr:cNvSpPr/>
      </cdr:nvSpPr>
      <cdr:spPr>
        <a:xfrm xmlns:a="http://schemas.openxmlformats.org/drawingml/2006/main">
          <a:off x="3105150" y="22860"/>
          <a:ext cx="481965" cy="4603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n-US" altLang="zh-CN" sz="2600" b="1">
              <a:latin typeface="Times New Roman" panose="02020603050405020304" pitchFamily="18" charset="0"/>
              <a:cs typeface="Times New Roman" panose="02020603050405020304" pitchFamily="18" charset="0"/>
            </a:rPr>
            <a:t>a</a:t>
          </a:r>
          <a:endParaRPr lang="zh-CN" altLang="en-US" sz="2600" b="1">
            <a:latin typeface="Times New Roman" panose="02020603050405020304" pitchFamily="18" charset="0"/>
            <a:cs typeface="Times New Roman" panose="02020603050405020304" pitchFamily="18" charset="0"/>
          </a:endParaRPr>
        </a:p>
      </cdr:txBody>
    </cdr:sp>
  </cdr:relSizeAnchor>
</c:userShape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T80"/>
  <sheetViews>
    <sheetView tabSelected="1" topLeftCell="A4" zoomScale="80" zoomScaleNormal="80" workbookViewId="0">
      <selection activeCell="E26" sqref="E26"/>
    </sheetView>
  </sheetViews>
  <sheetFormatPr defaultColWidth="9" defaultRowHeight="13.5"/>
  <cols>
    <col min="1" max="1" width="2.75" customWidth="1"/>
    <col min="2" max="2" width="19.125" customWidth="1"/>
    <col min="3" max="3" width="14.75" customWidth="1"/>
    <col min="4" max="4" width="23.875" customWidth="1"/>
    <col min="5" max="5" width="23.75" customWidth="1"/>
    <col min="7" max="7" width="12.625"/>
    <col min="8" max="8" width="34.75" customWidth="1"/>
    <col min="9" max="9" width="12.625"/>
    <col min="12" max="15" width="12.625"/>
    <col min="20" max="20" width="12.625"/>
  </cols>
  <sheetData>
    <row r="2" spans="2:18" ht="15.75">
      <c r="B2" s="1" t="s">
        <v>0</v>
      </c>
      <c r="C2" s="2" t="s">
        <v>1</v>
      </c>
      <c r="D2" s="2" t="s">
        <v>2</v>
      </c>
      <c r="E2" s="2" t="s">
        <v>3</v>
      </c>
      <c r="H2" s="3" t="s">
        <v>4</v>
      </c>
      <c r="I2" s="5"/>
      <c r="J2" s="5"/>
      <c r="K2" s="20"/>
      <c r="L2" s="5"/>
    </row>
    <row r="3" spans="2:18" ht="15.75">
      <c r="B3" s="4"/>
      <c r="C3" s="2" t="s">
        <v>5</v>
      </c>
      <c r="D3" s="2">
        <v>25.53</v>
      </c>
      <c r="E3" s="2">
        <v>31.42</v>
      </c>
      <c r="H3" s="5"/>
      <c r="I3" s="21" t="s">
        <v>5</v>
      </c>
      <c r="J3" s="21" t="s">
        <v>6</v>
      </c>
      <c r="K3" s="21" t="s">
        <v>7</v>
      </c>
      <c r="L3" s="21" t="s">
        <v>8</v>
      </c>
    </row>
    <row r="4" spans="2:18" ht="15.75">
      <c r="B4" s="4"/>
      <c r="C4" s="2" t="s">
        <v>6</v>
      </c>
      <c r="D4" s="2">
        <v>28.2</v>
      </c>
      <c r="E4" s="2" t="s">
        <v>9</v>
      </c>
      <c r="H4" s="5" t="s">
        <v>0</v>
      </c>
      <c r="I4" s="22">
        <v>16.068715297522601</v>
      </c>
      <c r="J4" s="22">
        <v>0</v>
      </c>
      <c r="K4" s="22">
        <v>115.854261645636</v>
      </c>
      <c r="L4" s="22">
        <v>1.0563788127496101</v>
      </c>
    </row>
    <row r="5" spans="2:18" ht="15.75">
      <c r="B5" s="4"/>
      <c r="C5" s="2" t="s">
        <v>10</v>
      </c>
      <c r="D5" s="2">
        <v>27.58</v>
      </c>
      <c r="E5" s="2">
        <v>30.6</v>
      </c>
      <c r="H5" s="5" t="s">
        <v>11</v>
      </c>
      <c r="I5" s="23">
        <v>15.295951805203501</v>
      </c>
      <c r="J5" s="23">
        <v>0</v>
      </c>
      <c r="K5" s="23">
        <v>183.379219901624</v>
      </c>
      <c r="L5" s="23">
        <v>1.0224586211464299</v>
      </c>
      <c r="P5" s="10"/>
      <c r="Q5" s="10"/>
      <c r="R5" s="10"/>
    </row>
    <row r="6" spans="2:18" ht="15.75">
      <c r="B6" s="4"/>
      <c r="C6" s="2" t="s">
        <v>12</v>
      </c>
      <c r="D6" s="2">
        <v>23.1</v>
      </c>
      <c r="E6" s="2">
        <v>32.97</v>
      </c>
      <c r="H6" s="5" t="s">
        <v>13</v>
      </c>
      <c r="I6" s="24">
        <v>3.4128319807598002</v>
      </c>
      <c r="J6" s="24">
        <v>0</v>
      </c>
      <c r="K6" s="24">
        <v>33.246235611319101</v>
      </c>
      <c r="L6" s="24">
        <v>1</v>
      </c>
    </row>
    <row r="7" spans="2:18" ht="15.75">
      <c r="B7" s="6"/>
      <c r="C7" s="7"/>
      <c r="D7" s="7"/>
      <c r="E7" s="7"/>
      <c r="H7" s="3" t="s">
        <v>14</v>
      </c>
      <c r="I7" s="3">
        <f>AVERAGE(I4:I6)</f>
        <v>11.5924996944953</v>
      </c>
      <c r="J7" s="3">
        <f t="shared" ref="J7:L7" si="0">AVERAGE(J4:J6)</f>
        <v>0</v>
      </c>
      <c r="K7" s="3">
        <f t="shared" si="0"/>
        <v>110.82657238619301</v>
      </c>
      <c r="L7" s="25">
        <f t="shared" si="0"/>
        <v>1.0262791446320101</v>
      </c>
    </row>
    <row r="8" spans="2:18" ht="15.75">
      <c r="B8" s="8" t="s">
        <v>11</v>
      </c>
      <c r="C8" s="9" t="s">
        <v>1</v>
      </c>
      <c r="D8" s="9" t="s">
        <v>2</v>
      </c>
      <c r="E8" s="9" t="s">
        <v>3</v>
      </c>
      <c r="F8" s="10"/>
      <c r="G8" s="10"/>
      <c r="H8" s="3" t="s">
        <v>15</v>
      </c>
      <c r="I8" s="3">
        <f>STDEV(I4:I6)/SQRT(3)</f>
        <v>4.0959131576125403</v>
      </c>
      <c r="J8" s="3">
        <f t="shared" ref="J8:L8" si="1">STDEV(J4:J6)/SQRT(3)</f>
        <v>0</v>
      </c>
      <c r="K8" s="3">
        <f t="shared" si="1"/>
        <v>43.412503910913998</v>
      </c>
      <c r="L8" s="3">
        <f t="shared" si="1"/>
        <v>1.63868843036316E-2</v>
      </c>
    </row>
    <row r="9" spans="2:18" ht="15">
      <c r="B9" s="11"/>
      <c r="C9" s="9" t="s">
        <v>5</v>
      </c>
      <c r="D9" s="9">
        <v>26.27</v>
      </c>
      <c r="E9" s="9">
        <v>32.39</v>
      </c>
    </row>
    <row r="10" spans="2:18" ht="15">
      <c r="B10" s="11"/>
      <c r="C10" s="9" t="s">
        <v>6</v>
      </c>
      <c r="D10" s="9">
        <v>28.82</v>
      </c>
      <c r="E10" s="9" t="s">
        <v>9</v>
      </c>
    </row>
    <row r="11" spans="2:18" ht="15">
      <c r="B11" s="11"/>
      <c r="C11" s="9" t="s">
        <v>10</v>
      </c>
      <c r="D11" s="9">
        <v>27.6</v>
      </c>
      <c r="E11" s="9">
        <v>30.15</v>
      </c>
    </row>
    <row r="12" spans="2:18" ht="15">
      <c r="B12" s="11"/>
      <c r="C12" s="9" t="s">
        <v>12</v>
      </c>
      <c r="D12" s="9">
        <v>24.03</v>
      </c>
      <c r="E12" s="9">
        <v>34.090000000000003</v>
      </c>
    </row>
    <row r="13" spans="2:18" ht="15">
      <c r="B13" s="6"/>
      <c r="C13" s="7"/>
      <c r="D13" s="7"/>
      <c r="E13" s="7"/>
    </row>
    <row r="14" spans="2:18" ht="15">
      <c r="B14" s="12" t="s">
        <v>13</v>
      </c>
      <c r="C14" s="13" t="s">
        <v>1</v>
      </c>
      <c r="D14" s="13" t="s">
        <v>2</v>
      </c>
      <c r="E14" s="13" t="s">
        <v>3</v>
      </c>
    </row>
    <row r="15" spans="2:18" ht="15">
      <c r="B15" s="14"/>
      <c r="C15" s="13" t="s">
        <v>5</v>
      </c>
      <c r="D15" s="13">
        <v>26.91</v>
      </c>
      <c r="E15" s="13">
        <v>33.19</v>
      </c>
    </row>
    <row r="16" spans="2:18" ht="15">
      <c r="B16" s="14"/>
      <c r="C16" s="13" t="s">
        <v>6</v>
      </c>
      <c r="D16" s="13">
        <v>28.96</v>
      </c>
      <c r="E16" s="13" t="s">
        <v>9</v>
      </c>
    </row>
    <row r="17" spans="2:20" ht="15">
      <c r="B17" s="14"/>
      <c r="C17" s="13" t="s">
        <v>10</v>
      </c>
      <c r="D17" s="13">
        <v>28.21</v>
      </c>
      <c r="E17" s="13">
        <v>31.47</v>
      </c>
      <c r="K17" s="17"/>
      <c r="P17" s="17"/>
      <c r="Q17" s="17"/>
      <c r="R17" s="17"/>
    </row>
    <row r="18" spans="2:20" ht="15">
      <c r="B18" s="14"/>
      <c r="C18" s="13" t="s">
        <v>12</v>
      </c>
      <c r="D18" s="13">
        <v>25.41</v>
      </c>
      <c r="E18" s="15">
        <v>33.43</v>
      </c>
      <c r="K18" s="17"/>
      <c r="P18" s="17"/>
      <c r="Q18" s="17"/>
      <c r="R18" s="17"/>
    </row>
    <row r="19" spans="2:20">
      <c r="B19" s="10"/>
      <c r="C19" s="10"/>
      <c r="D19" s="10"/>
      <c r="F19" s="10"/>
      <c r="G19" s="10"/>
      <c r="H19" s="10"/>
      <c r="I19" s="10"/>
      <c r="K19" s="17"/>
      <c r="P19" s="17"/>
      <c r="Q19" s="17"/>
      <c r="R19" s="17"/>
    </row>
    <row r="20" spans="2:20">
      <c r="K20" s="17"/>
      <c r="L20" s="17"/>
      <c r="M20" s="17"/>
      <c r="O20" s="17"/>
      <c r="P20" s="17"/>
      <c r="Q20" s="17"/>
      <c r="R20" s="17"/>
    </row>
    <row r="21" spans="2:20">
      <c r="K21" s="17"/>
      <c r="L21" s="17"/>
      <c r="M21" s="17"/>
      <c r="O21" s="17"/>
      <c r="P21" s="17"/>
      <c r="Q21" s="17"/>
      <c r="R21" s="17"/>
    </row>
    <row r="22" spans="2:20">
      <c r="K22" s="17"/>
      <c r="L22" s="17"/>
      <c r="M22" s="17"/>
      <c r="O22" s="17"/>
      <c r="P22" s="17"/>
      <c r="Q22" s="17"/>
      <c r="R22" s="17"/>
    </row>
    <row r="23" spans="2:20">
      <c r="K23" s="17"/>
      <c r="L23" s="17"/>
      <c r="M23" s="17"/>
      <c r="O23" s="17"/>
      <c r="P23" s="17"/>
      <c r="Q23" s="17"/>
      <c r="R23" s="17"/>
    </row>
    <row r="24" spans="2:20">
      <c r="K24" s="17"/>
      <c r="L24" s="17"/>
      <c r="M24" s="17"/>
      <c r="O24" s="17"/>
      <c r="P24" s="17"/>
      <c r="Q24" s="17"/>
      <c r="R24" s="17"/>
    </row>
    <row r="25" spans="2:20">
      <c r="K25" s="17"/>
      <c r="L25" s="17"/>
      <c r="M25" s="17"/>
      <c r="O25" s="17"/>
      <c r="P25" s="17"/>
      <c r="Q25" s="17"/>
      <c r="R25" s="17"/>
    </row>
    <row r="26" spans="2:20">
      <c r="K26" s="17"/>
      <c r="L26" s="17"/>
      <c r="M26" s="17"/>
      <c r="N26" s="17"/>
      <c r="O26" s="17"/>
      <c r="P26" s="17"/>
      <c r="Q26" s="17"/>
      <c r="R26" s="17"/>
    </row>
    <row r="27" spans="2:20">
      <c r="K27" s="17"/>
      <c r="L27" s="17"/>
      <c r="M27" s="17"/>
      <c r="N27" s="17"/>
      <c r="O27" s="17"/>
      <c r="P27" s="17"/>
      <c r="Q27" s="17"/>
      <c r="R27" s="17"/>
    </row>
    <row r="29" spans="2:20" ht="14.25">
      <c r="G29" s="16"/>
      <c r="L29" s="10"/>
      <c r="T29" s="10"/>
    </row>
    <row r="30" spans="2:20">
      <c r="B30" s="17"/>
    </row>
    <row r="35" spans="7:9" ht="14.25">
      <c r="G35" s="18"/>
      <c r="H35" s="18"/>
      <c r="I35" s="18"/>
    </row>
    <row r="57" spans="2:2">
      <c r="B57" s="19"/>
    </row>
    <row r="80" spans="7:8">
      <c r="G80" s="26"/>
      <c r="H80" s="26"/>
    </row>
  </sheetData>
  <phoneticPr fontId="13" type="noConversion"/>
  <pageMargins left="0.69930555555555596" right="0.69930555555555596" top="0.75" bottom="0.75" header="0.3" footer="0.3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3" type="noConversion"/>
  <pageMargins left="0.69930555555555596" right="0.69930555555555596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3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2018-12-06T01:57:00Z</dcterms:created>
  <dcterms:modified xsi:type="dcterms:W3CDTF">2021-02-23T02:51:22Z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