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UJO\=USM=\ALLERGIC RHINITIS\ORIARTICLE\3. PeerJ\"/>
    </mc:Choice>
  </mc:AlternateContent>
  <bookViews>
    <workbookView xWindow="0" yWindow="0" windowWidth="15480" windowHeight="3285" tabRatio="684" activeTab="4"/>
  </bookViews>
  <sheets>
    <sheet name="ZO-1" sheetId="1" r:id="rId1"/>
    <sheet name="ZO-2" sheetId="2" r:id="rId2"/>
    <sheet name="ZO-3" sheetId="3" r:id="rId3"/>
    <sheet name="HDAC1" sheetId="4" r:id="rId4"/>
    <sheet name="HDAC2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4" l="1"/>
  <c r="K34" i="4"/>
  <c r="L34" i="4" s="1"/>
  <c r="M34" i="4" s="1"/>
  <c r="N34" i="4" s="1"/>
  <c r="E34" i="5"/>
  <c r="K34" i="5"/>
  <c r="L34" i="5"/>
  <c r="M34" i="5"/>
  <c r="N34" i="5" s="1"/>
  <c r="E61" i="1" l="1"/>
  <c r="L61" i="1" s="1"/>
  <c r="K61" i="1"/>
  <c r="K4" i="5" l="1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4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3" i="3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4" i="2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E20" i="1"/>
  <c r="E20" i="2"/>
  <c r="E20" i="3"/>
  <c r="E20" i="4"/>
  <c r="E20" i="5"/>
  <c r="E17" i="5"/>
  <c r="E17" i="4"/>
  <c r="E17" i="3"/>
  <c r="E17" i="2"/>
  <c r="E17" i="1"/>
  <c r="E61" i="5"/>
  <c r="E60" i="5"/>
  <c r="E59" i="5"/>
  <c r="E61" i="4"/>
  <c r="E60" i="4"/>
  <c r="E59" i="4"/>
  <c r="E61" i="3"/>
  <c r="E60" i="3"/>
  <c r="E59" i="3"/>
  <c r="E61" i="2"/>
  <c r="E60" i="2"/>
  <c r="E59" i="2"/>
  <c r="E59" i="1"/>
  <c r="L17" i="5" l="1"/>
  <c r="L60" i="5"/>
  <c r="L20" i="5"/>
  <c r="L59" i="5"/>
  <c r="L61" i="5"/>
  <c r="L17" i="4"/>
  <c r="L59" i="4"/>
  <c r="L61" i="4"/>
  <c r="L60" i="4"/>
  <c r="L20" i="4"/>
  <c r="L17" i="3"/>
  <c r="L61" i="3"/>
  <c r="L59" i="3"/>
  <c r="L20" i="3"/>
  <c r="L60" i="3"/>
  <c r="L60" i="2"/>
  <c r="L61" i="2"/>
  <c r="L59" i="2"/>
  <c r="L20" i="2"/>
  <c r="L17" i="2"/>
  <c r="L59" i="1"/>
  <c r="L20" i="1"/>
  <c r="L17" i="1"/>
  <c r="E58" i="5"/>
  <c r="L58" i="5" s="1"/>
  <c r="E57" i="5"/>
  <c r="L57" i="5" s="1"/>
  <c r="E56" i="5"/>
  <c r="L56" i="5" s="1"/>
  <c r="E55" i="5"/>
  <c r="L55" i="5" s="1"/>
  <c r="E54" i="5"/>
  <c r="L54" i="5" s="1"/>
  <c r="E53" i="5"/>
  <c r="L53" i="5" s="1"/>
  <c r="E52" i="5"/>
  <c r="L52" i="5" s="1"/>
  <c r="E51" i="5"/>
  <c r="L51" i="5" s="1"/>
  <c r="E50" i="5"/>
  <c r="L50" i="5" s="1"/>
  <c r="E49" i="5"/>
  <c r="L49" i="5" s="1"/>
  <c r="E48" i="5"/>
  <c r="L48" i="5" s="1"/>
  <c r="E47" i="5"/>
  <c r="L47" i="5" s="1"/>
  <c r="E46" i="5"/>
  <c r="L46" i="5" s="1"/>
  <c r="E45" i="5"/>
  <c r="L45" i="5" s="1"/>
  <c r="E44" i="5"/>
  <c r="L44" i="5" s="1"/>
  <c r="E43" i="5"/>
  <c r="L43" i="5" s="1"/>
  <c r="E42" i="5"/>
  <c r="L42" i="5" s="1"/>
  <c r="E41" i="5"/>
  <c r="L41" i="5" s="1"/>
  <c r="E40" i="5"/>
  <c r="L40" i="5" s="1"/>
  <c r="E39" i="5"/>
  <c r="L39" i="5" s="1"/>
  <c r="E38" i="5"/>
  <c r="L38" i="5" s="1"/>
  <c r="E37" i="5"/>
  <c r="L37" i="5" s="1"/>
  <c r="E36" i="5"/>
  <c r="L36" i="5" s="1"/>
  <c r="E35" i="5"/>
  <c r="L35" i="5" s="1"/>
  <c r="E30" i="5"/>
  <c r="L30" i="5" s="1"/>
  <c r="E58" i="4"/>
  <c r="L58" i="4" s="1"/>
  <c r="E57" i="4"/>
  <c r="L57" i="4" s="1"/>
  <c r="E56" i="4"/>
  <c r="L56" i="4" s="1"/>
  <c r="E55" i="4"/>
  <c r="L55" i="4" s="1"/>
  <c r="E54" i="4"/>
  <c r="L54" i="4" s="1"/>
  <c r="E53" i="4"/>
  <c r="L53" i="4" s="1"/>
  <c r="E52" i="4"/>
  <c r="L52" i="4" s="1"/>
  <c r="E51" i="4"/>
  <c r="L51" i="4" s="1"/>
  <c r="E50" i="4"/>
  <c r="L50" i="4" s="1"/>
  <c r="E49" i="4"/>
  <c r="L49" i="4" s="1"/>
  <c r="E48" i="4"/>
  <c r="L48" i="4" s="1"/>
  <c r="E47" i="4"/>
  <c r="L47" i="4" s="1"/>
  <c r="E46" i="4"/>
  <c r="L46" i="4" s="1"/>
  <c r="E45" i="4"/>
  <c r="L45" i="4" s="1"/>
  <c r="E44" i="4"/>
  <c r="L44" i="4" s="1"/>
  <c r="E43" i="4"/>
  <c r="L43" i="4" s="1"/>
  <c r="E42" i="4"/>
  <c r="L42" i="4" s="1"/>
  <c r="E41" i="4"/>
  <c r="L41" i="4" s="1"/>
  <c r="E40" i="4"/>
  <c r="L40" i="4" s="1"/>
  <c r="E39" i="4"/>
  <c r="L39" i="4" s="1"/>
  <c r="E38" i="4"/>
  <c r="L38" i="4" s="1"/>
  <c r="E37" i="4"/>
  <c r="L37" i="4" s="1"/>
  <c r="E36" i="4"/>
  <c r="L36" i="4" s="1"/>
  <c r="E35" i="4"/>
  <c r="L35" i="4" s="1"/>
  <c r="E30" i="4"/>
  <c r="L30" i="4" s="1"/>
  <c r="E58" i="3"/>
  <c r="L58" i="3" s="1"/>
  <c r="E57" i="3"/>
  <c r="L57" i="3" s="1"/>
  <c r="E56" i="3"/>
  <c r="L56" i="3" s="1"/>
  <c r="E55" i="3"/>
  <c r="L55" i="3" s="1"/>
  <c r="E54" i="3"/>
  <c r="L54" i="3" s="1"/>
  <c r="E53" i="3"/>
  <c r="L53" i="3" s="1"/>
  <c r="E52" i="3"/>
  <c r="L52" i="3" s="1"/>
  <c r="E51" i="3"/>
  <c r="L51" i="3" s="1"/>
  <c r="E50" i="3"/>
  <c r="L50" i="3" s="1"/>
  <c r="E49" i="3"/>
  <c r="L49" i="3" s="1"/>
  <c r="E48" i="3"/>
  <c r="L48" i="3" s="1"/>
  <c r="E47" i="3"/>
  <c r="L47" i="3" s="1"/>
  <c r="E46" i="3"/>
  <c r="L46" i="3" s="1"/>
  <c r="E45" i="3"/>
  <c r="L45" i="3" s="1"/>
  <c r="E44" i="3"/>
  <c r="L44" i="3" s="1"/>
  <c r="E43" i="3"/>
  <c r="L43" i="3" s="1"/>
  <c r="E42" i="3"/>
  <c r="L42" i="3" s="1"/>
  <c r="E41" i="3"/>
  <c r="L41" i="3" s="1"/>
  <c r="E40" i="3"/>
  <c r="L40" i="3" s="1"/>
  <c r="E39" i="3"/>
  <c r="L39" i="3" s="1"/>
  <c r="E38" i="3"/>
  <c r="L38" i="3" s="1"/>
  <c r="E37" i="3"/>
  <c r="L37" i="3" s="1"/>
  <c r="E36" i="3"/>
  <c r="L36" i="3" s="1"/>
  <c r="E35" i="3"/>
  <c r="L35" i="3" s="1"/>
  <c r="E34" i="3"/>
  <c r="E30" i="3"/>
  <c r="L30" i="3" s="1"/>
  <c r="E58" i="2"/>
  <c r="L58" i="2" s="1"/>
  <c r="E57" i="2"/>
  <c r="L57" i="2" s="1"/>
  <c r="E56" i="2"/>
  <c r="L56" i="2" s="1"/>
  <c r="E55" i="2"/>
  <c r="L55" i="2" s="1"/>
  <c r="E54" i="2"/>
  <c r="L54" i="2" s="1"/>
  <c r="E53" i="2"/>
  <c r="L53" i="2" s="1"/>
  <c r="E52" i="2"/>
  <c r="L52" i="2" s="1"/>
  <c r="E51" i="2"/>
  <c r="L51" i="2" s="1"/>
  <c r="E50" i="2"/>
  <c r="L50" i="2" s="1"/>
  <c r="E49" i="2"/>
  <c r="L49" i="2" s="1"/>
  <c r="E48" i="2"/>
  <c r="L48" i="2" s="1"/>
  <c r="E47" i="2"/>
  <c r="L47" i="2" s="1"/>
  <c r="E46" i="2"/>
  <c r="L46" i="2" s="1"/>
  <c r="E45" i="2"/>
  <c r="L45" i="2" s="1"/>
  <c r="E44" i="2"/>
  <c r="L44" i="2" s="1"/>
  <c r="E43" i="2"/>
  <c r="L43" i="2" s="1"/>
  <c r="E42" i="2"/>
  <c r="L42" i="2" s="1"/>
  <c r="E41" i="2"/>
  <c r="L41" i="2" s="1"/>
  <c r="E40" i="2"/>
  <c r="L40" i="2" s="1"/>
  <c r="E39" i="2"/>
  <c r="L39" i="2" s="1"/>
  <c r="E38" i="2"/>
  <c r="L38" i="2" s="1"/>
  <c r="E37" i="2"/>
  <c r="L37" i="2" s="1"/>
  <c r="E36" i="2"/>
  <c r="L36" i="2" s="1"/>
  <c r="E35" i="2"/>
  <c r="L35" i="2" s="1"/>
  <c r="E34" i="2"/>
  <c r="E30" i="2"/>
  <c r="L30" i="2" s="1"/>
  <c r="E60" i="1"/>
  <c r="L60" i="1" s="1"/>
  <c r="E45" i="1"/>
  <c r="L45" i="1" s="1"/>
  <c r="E30" i="1"/>
  <c r="L30" i="1" s="1"/>
  <c r="E29" i="5"/>
  <c r="L29" i="5" s="1"/>
  <c r="E28" i="5"/>
  <c r="L28" i="5" s="1"/>
  <c r="E27" i="5"/>
  <c r="L27" i="5" s="1"/>
  <c r="E29" i="4"/>
  <c r="L29" i="4" s="1"/>
  <c r="E28" i="4"/>
  <c r="L28" i="4" s="1"/>
  <c r="E27" i="4"/>
  <c r="L27" i="4" s="1"/>
  <c r="E29" i="3"/>
  <c r="L29" i="3" s="1"/>
  <c r="E28" i="3"/>
  <c r="L28" i="3" s="1"/>
  <c r="E27" i="3"/>
  <c r="L27" i="3" s="1"/>
  <c r="E29" i="2"/>
  <c r="L29" i="2" s="1"/>
  <c r="E28" i="2"/>
  <c r="L28" i="2" s="1"/>
  <c r="E27" i="2"/>
  <c r="L27" i="2" s="1"/>
  <c r="E29" i="1"/>
  <c r="L29" i="1" s="1"/>
  <c r="E28" i="1"/>
  <c r="L28" i="1" s="1"/>
  <c r="E27" i="1"/>
  <c r="L27" i="1" s="1"/>
  <c r="E26" i="5"/>
  <c r="L26" i="5" s="1"/>
  <c r="E25" i="5"/>
  <c r="L25" i="5" s="1"/>
  <c r="E26" i="4"/>
  <c r="L26" i="4" s="1"/>
  <c r="E25" i="4"/>
  <c r="L25" i="4" s="1"/>
  <c r="E26" i="3"/>
  <c r="L26" i="3" s="1"/>
  <c r="E25" i="3"/>
  <c r="L25" i="3" s="1"/>
  <c r="E26" i="2"/>
  <c r="L26" i="2" s="1"/>
  <c r="E25" i="2"/>
  <c r="L25" i="2" s="1"/>
  <c r="E25" i="1"/>
  <c r="L25" i="1" s="1"/>
  <c r="E58" i="1"/>
  <c r="L58" i="1" s="1"/>
  <c r="E57" i="1"/>
  <c r="L57" i="1" s="1"/>
  <c r="E56" i="1"/>
  <c r="L56" i="1" s="1"/>
  <c r="E24" i="5"/>
  <c r="L24" i="5" s="1"/>
  <c r="E23" i="5"/>
  <c r="L23" i="5" s="1"/>
  <c r="E24" i="4"/>
  <c r="L24" i="4" s="1"/>
  <c r="E23" i="4"/>
  <c r="L23" i="4" s="1"/>
  <c r="E24" i="3"/>
  <c r="L24" i="3" s="1"/>
  <c r="E23" i="3"/>
  <c r="L23" i="3" s="1"/>
  <c r="E24" i="2"/>
  <c r="L24" i="2" s="1"/>
  <c r="E23" i="2"/>
  <c r="L23" i="2" s="1"/>
  <c r="E26" i="1"/>
  <c r="L26" i="1" s="1"/>
  <c r="E24" i="1"/>
  <c r="L24" i="1" s="1"/>
  <c r="E23" i="1"/>
  <c r="L23" i="1" s="1"/>
  <c r="E55" i="1" l="1"/>
  <c r="L55" i="1" s="1"/>
  <c r="E54" i="1"/>
  <c r="L54" i="1" s="1"/>
  <c r="E22" i="5" l="1"/>
  <c r="L22" i="5" s="1"/>
  <c r="E22" i="4"/>
  <c r="L22" i="4" s="1"/>
  <c r="E22" i="3"/>
  <c r="L22" i="3" s="1"/>
  <c r="E22" i="2"/>
  <c r="L22" i="2" s="1"/>
  <c r="E22" i="1"/>
  <c r="L22" i="1" s="1"/>
  <c r="E53" i="1"/>
  <c r="L53" i="1" s="1"/>
  <c r="E21" i="5" l="1"/>
  <c r="L21" i="5" s="1"/>
  <c r="E21" i="4"/>
  <c r="L21" i="4" s="1"/>
  <c r="E21" i="3"/>
  <c r="L21" i="3" s="1"/>
  <c r="E21" i="2"/>
  <c r="L21" i="2" s="1"/>
  <c r="E21" i="1"/>
  <c r="L21" i="1" s="1"/>
  <c r="E52" i="1"/>
  <c r="L52" i="1" s="1"/>
  <c r="E51" i="1"/>
  <c r="L51" i="1" s="1"/>
  <c r="E48" i="1" l="1"/>
  <c r="L48" i="1" s="1"/>
  <c r="E43" i="1"/>
  <c r="L43" i="1" s="1"/>
  <c r="E39" i="1"/>
  <c r="L39" i="1" s="1"/>
  <c r="E19" i="5"/>
  <c r="L19" i="5" s="1"/>
  <c r="E18" i="5"/>
  <c r="L18" i="5" s="1"/>
  <c r="E16" i="5"/>
  <c r="L16" i="5" s="1"/>
  <c r="E19" i="4"/>
  <c r="L19" i="4" s="1"/>
  <c r="E18" i="4"/>
  <c r="L18" i="4" s="1"/>
  <c r="E16" i="4"/>
  <c r="L16" i="4" s="1"/>
  <c r="E19" i="3"/>
  <c r="L19" i="3" s="1"/>
  <c r="E18" i="3"/>
  <c r="L18" i="3" s="1"/>
  <c r="E16" i="3"/>
  <c r="L16" i="3" s="1"/>
  <c r="E19" i="2"/>
  <c r="L19" i="2" s="1"/>
  <c r="E18" i="2"/>
  <c r="L18" i="2" s="1"/>
  <c r="E16" i="2"/>
  <c r="L16" i="2" s="1"/>
  <c r="E19" i="1"/>
  <c r="L19" i="1" s="1"/>
  <c r="E18" i="1"/>
  <c r="L18" i="1" s="1"/>
  <c r="E16" i="1"/>
  <c r="L16" i="1" s="1"/>
  <c r="E15" i="5" l="1"/>
  <c r="L15" i="5" s="1"/>
  <c r="E14" i="5"/>
  <c r="L14" i="5" s="1"/>
  <c r="E13" i="5"/>
  <c r="L13" i="5" s="1"/>
  <c r="E12" i="5"/>
  <c r="L12" i="5" s="1"/>
  <c r="E11" i="5"/>
  <c r="L11" i="5" s="1"/>
  <c r="E10" i="5"/>
  <c r="L10" i="5" s="1"/>
  <c r="E15" i="4"/>
  <c r="L15" i="4" s="1"/>
  <c r="E14" i="4"/>
  <c r="L14" i="4" s="1"/>
  <c r="E13" i="4"/>
  <c r="L13" i="4" s="1"/>
  <c r="E12" i="4"/>
  <c r="L12" i="4" s="1"/>
  <c r="E11" i="4"/>
  <c r="L11" i="4" s="1"/>
  <c r="E10" i="4"/>
  <c r="L10" i="4" s="1"/>
  <c r="E15" i="3"/>
  <c r="L15" i="3" s="1"/>
  <c r="E14" i="3"/>
  <c r="L14" i="3" s="1"/>
  <c r="E13" i="3"/>
  <c r="L13" i="3" s="1"/>
  <c r="E12" i="3"/>
  <c r="L12" i="3" s="1"/>
  <c r="E11" i="3"/>
  <c r="L11" i="3" s="1"/>
  <c r="E10" i="3"/>
  <c r="L10" i="3" s="1"/>
  <c r="E15" i="2"/>
  <c r="L15" i="2" s="1"/>
  <c r="E14" i="2"/>
  <c r="L14" i="2" s="1"/>
  <c r="E13" i="2"/>
  <c r="L13" i="2" s="1"/>
  <c r="E12" i="2"/>
  <c r="L12" i="2" s="1"/>
  <c r="E11" i="2"/>
  <c r="L11" i="2" s="1"/>
  <c r="E10" i="2"/>
  <c r="L10" i="2" s="1"/>
  <c r="E41" i="1"/>
  <c r="L41" i="1" s="1"/>
  <c r="E10" i="1"/>
  <c r="L10" i="1" s="1"/>
  <c r="E49" i="1" l="1"/>
  <c r="L49" i="1" s="1"/>
  <c r="E14" i="1"/>
  <c r="L14" i="1" s="1"/>
  <c r="E15" i="1"/>
  <c r="L15" i="1" s="1"/>
  <c r="E50" i="1"/>
  <c r="L50" i="1" s="1"/>
  <c r="E47" i="1" l="1"/>
  <c r="L47" i="1" s="1"/>
  <c r="E13" i="1"/>
  <c r="L13" i="1" s="1"/>
  <c r="E9" i="5" l="1"/>
  <c r="L9" i="5" s="1"/>
  <c r="E8" i="5"/>
  <c r="L8" i="5" s="1"/>
  <c r="E7" i="5"/>
  <c r="L7" i="5" s="1"/>
  <c r="E9" i="4"/>
  <c r="L9" i="4" s="1"/>
  <c r="E8" i="4"/>
  <c r="L8" i="4" s="1"/>
  <c r="E7" i="4"/>
  <c r="L7" i="4" s="1"/>
  <c r="E9" i="3"/>
  <c r="L9" i="3" s="1"/>
  <c r="E8" i="3"/>
  <c r="L8" i="3" s="1"/>
  <c r="E7" i="3"/>
  <c r="L7" i="3" s="1"/>
  <c r="E9" i="2"/>
  <c r="L9" i="2" s="1"/>
  <c r="E8" i="2"/>
  <c r="L8" i="2" s="1"/>
  <c r="E7" i="2"/>
  <c r="L7" i="2" s="1"/>
  <c r="E38" i="1"/>
  <c r="L38" i="1" s="1"/>
  <c r="E7" i="1"/>
  <c r="L7" i="1" s="1"/>
  <c r="E40" i="1"/>
  <c r="L40" i="1" s="1"/>
  <c r="E8" i="1"/>
  <c r="L8" i="1" s="1"/>
  <c r="E12" i="1" l="1"/>
  <c r="L12" i="1" s="1"/>
  <c r="E46" i="1"/>
  <c r="L46" i="1" s="1"/>
  <c r="E6" i="2" l="1"/>
  <c r="L6" i="2" s="1"/>
  <c r="E42" i="1"/>
  <c r="L42" i="1" s="1"/>
  <c r="E9" i="1"/>
  <c r="L9" i="1" s="1"/>
  <c r="E6" i="5" l="1"/>
  <c r="L6" i="5" s="1"/>
  <c r="E5" i="5"/>
  <c r="L5" i="5" s="1"/>
  <c r="E4" i="5"/>
  <c r="L4" i="5" s="1"/>
  <c r="E3" i="5"/>
  <c r="E6" i="4"/>
  <c r="L6" i="4" s="1"/>
  <c r="E5" i="4"/>
  <c r="L5" i="4" s="1"/>
  <c r="E4" i="4"/>
  <c r="L4" i="4" s="1"/>
  <c r="E3" i="4"/>
  <c r="E6" i="3"/>
  <c r="L6" i="3" s="1"/>
  <c r="E5" i="3"/>
  <c r="L5" i="3" s="1"/>
  <c r="E4" i="3"/>
  <c r="L4" i="3" s="1"/>
  <c r="E3" i="3"/>
  <c r="E5" i="2"/>
  <c r="L5" i="2" s="1"/>
  <c r="E4" i="2"/>
  <c r="L4" i="2" s="1"/>
  <c r="E3" i="2"/>
  <c r="E44" i="1"/>
  <c r="L44" i="1" s="1"/>
  <c r="E11" i="1"/>
  <c r="L11" i="1" s="1"/>
  <c r="K3" i="4" l="1"/>
  <c r="L3" i="4" s="1"/>
  <c r="L34" i="3"/>
  <c r="L3" i="3"/>
  <c r="L63" i="3" s="1"/>
  <c r="M5" i="3" s="1"/>
  <c r="N5" i="3" s="1"/>
  <c r="L34" i="2"/>
  <c r="K3" i="2"/>
  <c r="L3" i="2" s="1"/>
  <c r="L63" i="2" s="1"/>
  <c r="M5" i="2" s="1"/>
  <c r="N5" i="2" s="1"/>
  <c r="K34" i="1"/>
  <c r="K3" i="1"/>
  <c r="E34" i="1"/>
  <c r="E35" i="1"/>
  <c r="L35" i="1" s="1"/>
  <c r="E36" i="1"/>
  <c r="L36" i="1" s="1"/>
  <c r="E37" i="1"/>
  <c r="L37" i="1" s="1"/>
  <c r="E5" i="1"/>
  <c r="L5" i="1" s="1"/>
  <c r="E6" i="1"/>
  <c r="L6" i="1" s="1"/>
  <c r="E4" i="1"/>
  <c r="L4" i="1" s="1"/>
  <c r="E3" i="1"/>
  <c r="L63" i="4" l="1"/>
  <c r="M6" i="3"/>
  <c r="N6" i="3" s="1"/>
  <c r="M59" i="3"/>
  <c r="N59" i="3" s="1"/>
  <c r="M20" i="3"/>
  <c r="N20" i="3" s="1"/>
  <c r="M61" i="3"/>
  <c r="N61" i="3" s="1"/>
  <c r="M17" i="3"/>
  <c r="N17" i="3" s="1"/>
  <c r="M45" i="3"/>
  <c r="N45" i="3" s="1"/>
  <c r="M36" i="3"/>
  <c r="N36" i="3" s="1"/>
  <c r="M41" i="3"/>
  <c r="N41" i="3" s="1"/>
  <c r="M54" i="3"/>
  <c r="N54" i="3" s="1"/>
  <c r="M24" i="3"/>
  <c r="N24" i="3" s="1"/>
  <c r="M39" i="3"/>
  <c r="N39" i="3" s="1"/>
  <c r="M40" i="3"/>
  <c r="N40" i="3" s="1"/>
  <c r="M57" i="3"/>
  <c r="N57" i="3" s="1"/>
  <c r="M46" i="3"/>
  <c r="N46" i="3" s="1"/>
  <c r="M35" i="3"/>
  <c r="N35" i="3" s="1"/>
  <c r="M60" i="3"/>
  <c r="N60" i="3" s="1"/>
  <c r="M37" i="3"/>
  <c r="N37" i="3" s="1"/>
  <c r="M26" i="3"/>
  <c r="N26" i="3" s="1"/>
  <c r="M25" i="3"/>
  <c r="N25" i="3" s="1"/>
  <c r="M29" i="3"/>
  <c r="N29" i="3" s="1"/>
  <c r="M42" i="3"/>
  <c r="N42" i="3" s="1"/>
  <c r="M38" i="3"/>
  <c r="N38" i="3" s="1"/>
  <c r="M44" i="3"/>
  <c r="N44" i="3" s="1"/>
  <c r="M27" i="3"/>
  <c r="N27" i="3" s="1"/>
  <c r="M52" i="3"/>
  <c r="N52" i="3" s="1"/>
  <c r="M30" i="3"/>
  <c r="N30" i="3" s="1"/>
  <c r="M43" i="3"/>
  <c r="N43" i="3" s="1"/>
  <c r="M55" i="3"/>
  <c r="N55" i="3" s="1"/>
  <c r="M23" i="3"/>
  <c r="N23" i="3" s="1"/>
  <c r="M51" i="3"/>
  <c r="N51" i="3" s="1"/>
  <c r="M50" i="3"/>
  <c r="N50" i="3" s="1"/>
  <c r="M48" i="3"/>
  <c r="N48" i="3" s="1"/>
  <c r="M28" i="3"/>
  <c r="N28" i="3" s="1"/>
  <c r="M56" i="3"/>
  <c r="N56" i="3" s="1"/>
  <c r="M53" i="3"/>
  <c r="N53" i="3" s="1"/>
  <c r="M47" i="3"/>
  <c r="N47" i="3" s="1"/>
  <c r="M58" i="3"/>
  <c r="N58" i="3" s="1"/>
  <c r="M49" i="3"/>
  <c r="N49" i="3" s="1"/>
  <c r="M22" i="3"/>
  <c r="N22" i="3" s="1"/>
  <c r="M21" i="3"/>
  <c r="N21" i="3" s="1"/>
  <c r="M19" i="3"/>
  <c r="N19" i="3" s="1"/>
  <c r="M16" i="3"/>
  <c r="N16" i="3" s="1"/>
  <c r="M18" i="3"/>
  <c r="N18" i="3" s="1"/>
  <c r="M14" i="3"/>
  <c r="N14" i="3" s="1"/>
  <c r="M11" i="3"/>
  <c r="N11" i="3" s="1"/>
  <c r="M13" i="3"/>
  <c r="N13" i="3" s="1"/>
  <c r="M15" i="3"/>
  <c r="N15" i="3" s="1"/>
  <c r="M10" i="3"/>
  <c r="N10" i="3" s="1"/>
  <c r="M12" i="3"/>
  <c r="N12" i="3" s="1"/>
  <c r="M9" i="3"/>
  <c r="N9" i="3" s="1"/>
  <c r="M7" i="3"/>
  <c r="N7" i="3" s="1"/>
  <c r="M8" i="3"/>
  <c r="N8" i="3" s="1"/>
  <c r="M4" i="3"/>
  <c r="N4" i="3" s="1"/>
  <c r="M4" i="2"/>
  <c r="N4" i="2" s="1"/>
  <c r="M20" i="2"/>
  <c r="N20" i="2" s="1"/>
  <c r="M61" i="2"/>
  <c r="N61" i="2" s="1"/>
  <c r="M59" i="2"/>
  <c r="N59" i="2" s="1"/>
  <c r="M60" i="2"/>
  <c r="N60" i="2" s="1"/>
  <c r="M17" i="2"/>
  <c r="N17" i="2" s="1"/>
  <c r="M30" i="2"/>
  <c r="N30" i="2" s="1"/>
  <c r="M49" i="2"/>
  <c r="N49" i="2" s="1"/>
  <c r="M27" i="2"/>
  <c r="N27" i="2" s="1"/>
  <c r="M57" i="2"/>
  <c r="N57" i="2" s="1"/>
  <c r="M23" i="2"/>
  <c r="N23" i="2" s="1"/>
  <c r="M43" i="2"/>
  <c r="N43" i="2" s="1"/>
  <c r="M58" i="2"/>
  <c r="N58" i="2" s="1"/>
  <c r="M29" i="2"/>
  <c r="N29" i="2" s="1"/>
  <c r="M48" i="2"/>
  <c r="N48" i="2" s="1"/>
  <c r="M36" i="2"/>
  <c r="N36" i="2" s="1"/>
  <c r="M56" i="2"/>
  <c r="N56" i="2" s="1"/>
  <c r="M40" i="2"/>
  <c r="N40" i="2" s="1"/>
  <c r="M45" i="2"/>
  <c r="N45" i="2" s="1"/>
  <c r="M53" i="2"/>
  <c r="N53" i="2" s="1"/>
  <c r="M39" i="2"/>
  <c r="N39" i="2" s="1"/>
  <c r="M26" i="2"/>
  <c r="N26" i="2" s="1"/>
  <c r="M37" i="2"/>
  <c r="N37" i="2" s="1"/>
  <c r="M52" i="2"/>
  <c r="N52" i="2" s="1"/>
  <c r="M38" i="2"/>
  <c r="N38" i="2" s="1"/>
  <c r="M25" i="2"/>
  <c r="N25" i="2" s="1"/>
  <c r="M28" i="2"/>
  <c r="N28" i="2" s="1"/>
  <c r="M47" i="2"/>
  <c r="N47" i="2" s="1"/>
  <c r="M50" i="2"/>
  <c r="N50" i="2" s="1"/>
  <c r="M51" i="2"/>
  <c r="N51" i="2" s="1"/>
  <c r="M41" i="2"/>
  <c r="N41" i="2" s="1"/>
  <c r="M42" i="2"/>
  <c r="N42" i="2" s="1"/>
  <c r="M35" i="2"/>
  <c r="N35" i="2" s="1"/>
  <c r="M46" i="2"/>
  <c r="N46" i="2" s="1"/>
  <c r="M55" i="2"/>
  <c r="N55" i="2" s="1"/>
  <c r="M24" i="2"/>
  <c r="N24" i="2" s="1"/>
  <c r="M54" i="2"/>
  <c r="N54" i="2" s="1"/>
  <c r="M44" i="2"/>
  <c r="N44" i="2" s="1"/>
  <c r="M22" i="2"/>
  <c r="N22" i="2" s="1"/>
  <c r="M21" i="2"/>
  <c r="N21" i="2" s="1"/>
  <c r="M19" i="2"/>
  <c r="N19" i="2" s="1"/>
  <c r="M16" i="2"/>
  <c r="N16" i="2" s="1"/>
  <c r="M18" i="2"/>
  <c r="N18" i="2" s="1"/>
  <c r="M14" i="2"/>
  <c r="N14" i="2" s="1"/>
  <c r="M11" i="2"/>
  <c r="N11" i="2" s="1"/>
  <c r="M15" i="2"/>
  <c r="N15" i="2" s="1"/>
  <c r="M13" i="2"/>
  <c r="N13" i="2" s="1"/>
  <c r="M10" i="2"/>
  <c r="N10" i="2" s="1"/>
  <c r="M12" i="2"/>
  <c r="N12" i="2" s="1"/>
  <c r="M8" i="2"/>
  <c r="N8" i="2" s="1"/>
  <c r="M7" i="2"/>
  <c r="N7" i="2" s="1"/>
  <c r="M9" i="2"/>
  <c r="N9" i="2" s="1"/>
  <c r="M6" i="2"/>
  <c r="N6" i="2" s="1"/>
  <c r="L3" i="1"/>
  <c r="L34" i="1"/>
  <c r="M60" i="4" l="1"/>
  <c r="N60" i="4" s="1"/>
  <c r="M17" i="4"/>
  <c r="N17" i="4" s="1"/>
  <c r="M61" i="4"/>
  <c r="N61" i="4" s="1"/>
  <c r="M59" i="4"/>
  <c r="N59" i="4" s="1"/>
  <c r="M38" i="4"/>
  <c r="N38" i="4" s="1"/>
  <c r="M53" i="4"/>
  <c r="N53" i="4" s="1"/>
  <c r="M35" i="4"/>
  <c r="N35" i="4" s="1"/>
  <c r="M58" i="4"/>
  <c r="N58" i="4" s="1"/>
  <c r="M54" i="4"/>
  <c r="N54" i="4" s="1"/>
  <c r="M40" i="4"/>
  <c r="N40" i="4" s="1"/>
  <c r="M55" i="4"/>
  <c r="N55" i="4" s="1"/>
  <c r="M37" i="4"/>
  <c r="N37" i="4" s="1"/>
  <c r="M52" i="4"/>
  <c r="N52" i="4" s="1"/>
  <c r="M42" i="4"/>
  <c r="N42" i="4" s="1"/>
  <c r="M57" i="4"/>
  <c r="N57" i="4" s="1"/>
  <c r="M43" i="4"/>
  <c r="N43" i="4" s="1"/>
  <c r="M26" i="4"/>
  <c r="N26" i="4" s="1"/>
  <c r="M44" i="4"/>
  <c r="N44" i="4" s="1"/>
  <c r="M20" i="4"/>
  <c r="N20" i="4" s="1"/>
  <c r="M41" i="4"/>
  <c r="N41" i="4" s="1"/>
  <c r="M56" i="4"/>
  <c r="N56" i="4" s="1"/>
  <c r="M27" i="4"/>
  <c r="N27" i="4" s="1"/>
  <c r="M46" i="4"/>
  <c r="N46" i="4" s="1"/>
  <c r="M23" i="4"/>
  <c r="N23" i="4" s="1"/>
  <c r="M47" i="4"/>
  <c r="N47" i="4" s="1"/>
  <c r="M24" i="4"/>
  <c r="N24" i="4" s="1"/>
  <c r="M48" i="4"/>
  <c r="N48" i="4" s="1"/>
  <c r="M28" i="4"/>
  <c r="N28" i="4" s="1"/>
  <c r="M45" i="4"/>
  <c r="N45" i="4" s="1"/>
  <c r="M29" i="4"/>
  <c r="N29" i="4" s="1"/>
  <c r="M50" i="4"/>
  <c r="N50" i="4" s="1"/>
  <c r="M25" i="4"/>
  <c r="N25" i="4" s="1"/>
  <c r="M39" i="4"/>
  <c r="N39" i="4" s="1"/>
  <c r="M36" i="4"/>
  <c r="N36" i="4" s="1"/>
  <c r="M51" i="4"/>
  <c r="N51" i="4" s="1"/>
  <c r="M30" i="4"/>
  <c r="N30" i="4" s="1"/>
  <c r="M49" i="4"/>
  <c r="N49" i="4" s="1"/>
  <c r="M22" i="4"/>
  <c r="N22" i="4" s="1"/>
  <c r="M21" i="4"/>
  <c r="N21" i="4" s="1"/>
  <c r="M19" i="4"/>
  <c r="N19" i="4" s="1"/>
  <c r="M16" i="4"/>
  <c r="N16" i="4" s="1"/>
  <c r="M18" i="4"/>
  <c r="N18" i="4" s="1"/>
  <c r="M12" i="4"/>
  <c r="N12" i="4" s="1"/>
  <c r="M13" i="4"/>
  <c r="N13" i="4" s="1"/>
  <c r="M11" i="4"/>
  <c r="N11" i="4" s="1"/>
  <c r="M10" i="4"/>
  <c r="N10" i="4" s="1"/>
  <c r="M15" i="4"/>
  <c r="N15" i="4" s="1"/>
  <c r="M14" i="4"/>
  <c r="N14" i="4" s="1"/>
  <c r="M9" i="4"/>
  <c r="N9" i="4" s="1"/>
  <c r="M7" i="4"/>
  <c r="N7" i="4" s="1"/>
  <c r="M8" i="4"/>
  <c r="N8" i="4" s="1"/>
  <c r="M6" i="4"/>
  <c r="N6" i="4" s="1"/>
  <c r="M4" i="4"/>
  <c r="N4" i="4" s="1"/>
  <c r="M5" i="4"/>
  <c r="N5" i="4" s="1"/>
  <c r="M3" i="4"/>
  <c r="N3" i="4" s="1"/>
  <c r="L63" i="1"/>
  <c r="M3" i="3"/>
  <c r="N3" i="3" s="1"/>
  <c r="P3" i="3" s="1"/>
  <c r="M34" i="3"/>
  <c r="N34" i="3" s="1"/>
  <c r="P34" i="3" s="1"/>
  <c r="M34" i="2"/>
  <c r="N34" i="2" s="1"/>
  <c r="P34" i="2" s="1"/>
  <c r="M3" i="2"/>
  <c r="N3" i="2" s="1"/>
  <c r="P3" i="2" s="1"/>
  <c r="K3" i="5"/>
  <c r="L3" i="5" s="1"/>
  <c r="L63" i="5" s="1"/>
  <c r="M59" i="5" l="1"/>
  <c r="N59" i="5" s="1"/>
  <c r="M17" i="5"/>
  <c r="N17" i="5" s="1"/>
  <c r="M61" i="5"/>
  <c r="N61" i="5" s="1"/>
  <c r="M60" i="5"/>
  <c r="N60" i="5" s="1"/>
  <c r="M20" i="5"/>
  <c r="N20" i="5" s="1"/>
  <c r="M50" i="5"/>
  <c r="N50" i="5" s="1"/>
  <c r="M30" i="5"/>
  <c r="N30" i="5" s="1"/>
  <c r="M44" i="5"/>
  <c r="N44" i="5" s="1"/>
  <c r="M52" i="5"/>
  <c r="N52" i="5" s="1"/>
  <c r="M53" i="5"/>
  <c r="N53" i="5" s="1"/>
  <c r="M48" i="5"/>
  <c r="N48" i="5" s="1"/>
  <c r="M56" i="5"/>
  <c r="N56" i="5" s="1"/>
  <c r="M39" i="5"/>
  <c r="N39" i="5" s="1"/>
  <c r="M29" i="5"/>
  <c r="N29" i="5" s="1"/>
  <c r="M28" i="5"/>
  <c r="N28" i="5" s="1"/>
  <c r="M38" i="5"/>
  <c r="N38" i="5" s="1"/>
  <c r="M36" i="5"/>
  <c r="N36" i="5" s="1"/>
  <c r="M37" i="5"/>
  <c r="N37" i="5" s="1"/>
  <c r="M49" i="5"/>
  <c r="N49" i="5" s="1"/>
  <c r="M58" i="5"/>
  <c r="N58" i="5" s="1"/>
  <c r="M26" i="5"/>
  <c r="N26" i="5" s="1"/>
  <c r="M40" i="5"/>
  <c r="N40" i="5" s="1"/>
  <c r="M35" i="5"/>
  <c r="N35" i="5" s="1"/>
  <c r="M43" i="5"/>
  <c r="N43" i="5" s="1"/>
  <c r="M41" i="5"/>
  <c r="N41" i="5" s="1"/>
  <c r="M55" i="5"/>
  <c r="N55" i="5" s="1"/>
  <c r="M42" i="5"/>
  <c r="N42" i="5" s="1"/>
  <c r="M51" i="5"/>
  <c r="N51" i="5" s="1"/>
  <c r="M23" i="5"/>
  <c r="N23" i="5" s="1"/>
  <c r="M54" i="5"/>
  <c r="N54" i="5" s="1"/>
  <c r="M27" i="5"/>
  <c r="N27" i="5" s="1"/>
  <c r="M47" i="5"/>
  <c r="N47" i="5" s="1"/>
  <c r="M25" i="5"/>
  <c r="N25" i="5" s="1"/>
  <c r="M24" i="5"/>
  <c r="N24" i="5" s="1"/>
  <c r="M57" i="5"/>
  <c r="N57" i="5" s="1"/>
  <c r="M46" i="5"/>
  <c r="N46" i="5" s="1"/>
  <c r="M45" i="5"/>
  <c r="N45" i="5" s="1"/>
  <c r="M22" i="5"/>
  <c r="N22" i="5" s="1"/>
  <c r="M21" i="5"/>
  <c r="N21" i="5" s="1"/>
  <c r="M18" i="5"/>
  <c r="N18" i="5" s="1"/>
  <c r="M16" i="5"/>
  <c r="N16" i="5" s="1"/>
  <c r="M19" i="5"/>
  <c r="N19" i="5" s="1"/>
  <c r="M11" i="5"/>
  <c r="N11" i="5" s="1"/>
  <c r="M10" i="5"/>
  <c r="N10" i="5" s="1"/>
  <c r="M15" i="5"/>
  <c r="N15" i="5" s="1"/>
  <c r="M12" i="5"/>
  <c r="N12" i="5" s="1"/>
  <c r="M13" i="5"/>
  <c r="N13" i="5" s="1"/>
  <c r="M14" i="5"/>
  <c r="N14" i="5" s="1"/>
  <c r="M8" i="5"/>
  <c r="N8" i="5" s="1"/>
  <c r="M7" i="5"/>
  <c r="N7" i="5" s="1"/>
  <c r="M9" i="5"/>
  <c r="N9" i="5" s="1"/>
  <c r="M4" i="5"/>
  <c r="N4" i="5" s="1"/>
  <c r="M5" i="5"/>
  <c r="N5" i="5" s="1"/>
  <c r="M6" i="5"/>
  <c r="N6" i="5" s="1"/>
  <c r="P3" i="4"/>
  <c r="M61" i="1"/>
  <c r="N61" i="1" s="1"/>
  <c r="M59" i="1"/>
  <c r="N59" i="1" s="1"/>
  <c r="M20" i="1"/>
  <c r="N20" i="1" s="1"/>
  <c r="M57" i="1"/>
  <c r="N57" i="1" s="1"/>
  <c r="M60" i="1"/>
  <c r="N60" i="1" s="1"/>
  <c r="M58" i="1"/>
  <c r="N58" i="1" s="1"/>
  <c r="M26" i="1"/>
  <c r="N26" i="1" s="1"/>
  <c r="M24" i="1"/>
  <c r="N24" i="1" s="1"/>
  <c r="M27" i="1"/>
  <c r="N27" i="1" s="1"/>
  <c r="M25" i="1"/>
  <c r="N25" i="1" s="1"/>
  <c r="M30" i="1"/>
  <c r="N30" i="1" s="1"/>
  <c r="M29" i="1"/>
  <c r="N29" i="1" s="1"/>
  <c r="M17" i="1"/>
  <c r="N17" i="1" s="1"/>
  <c r="M23" i="1"/>
  <c r="N23" i="1" s="1"/>
  <c r="M45" i="1"/>
  <c r="N45" i="1" s="1"/>
  <c r="M28" i="1"/>
  <c r="N28" i="1" s="1"/>
  <c r="M56" i="1"/>
  <c r="N56" i="1" s="1"/>
  <c r="M54" i="1"/>
  <c r="N54" i="1" s="1"/>
  <c r="M55" i="1"/>
  <c r="N55" i="1" s="1"/>
  <c r="M22" i="1"/>
  <c r="N22" i="1" s="1"/>
  <c r="M53" i="1"/>
  <c r="N53" i="1" s="1"/>
  <c r="M21" i="1"/>
  <c r="N21" i="1" s="1"/>
  <c r="M51" i="1"/>
  <c r="N51" i="1" s="1"/>
  <c r="M52" i="1"/>
  <c r="N52" i="1" s="1"/>
  <c r="M43" i="1"/>
  <c r="N43" i="1" s="1"/>
  <c r="M18" i="1"/>
  <c r="N18" i="1" s="1"/>
  <c r="M39" i="1"/>
  <c r="N39" i="1" s="1"/>
  <c r="M48" i="1"/>
  <c r="N48" i="1" s="1"/>
  <c r="M16" i="1"/>
  <c r="N16" i="1" s="1"/>
  <c r="M19" i="1"/>
  <c r="N19" i="1" s="1"/>
  <c r="M10" i="1"/>
  <c r="N10" i="1" s="1"/>
  <c r="M41" i="1"/>
  <c r="N41" i="1" s="1"/>
  <c r="M14" i="1"/>
  <c r="N14" i="1" s="1"/>
  <c r="M49" i="1"/>
  <c r="N49" i="1" s="1"/>
  <c r="M50" i="1"/>
  <c r="N50" i="1" s="1"/>
  <c r="M15" i="1"/>
  <c r="N15" i="1" s="1"/>
  <c r="M13" i="1"/>
  <c r="N13" i="1" s="1"/>
  <c r="M47" i="1"/>
  <c r="N47" i="1" s="1"/>
  <c r="M7" i="1"/>
  <c r="N7" i="1" s="1"/>
  <c r="M38" i="1"/>
  <c r="N38" i="1" s="1"/>
  <c r="M8" i="1"/>
  <c r="N8" i="1" s="1"/>
  <c r="M40" i="1"/>
  <c r="N40" i="1" s="1"/>
  <c r="M46" i="1"/>
  <c r="N46" i="1" s="1"/>
  <c r="M12" i="1"/>
  <c r="N12" i="1" s="1"/>
  <c r="M9" i="1"/>
  <c r="N9" i="1" s="1"/>
  <c r="M42" i="1"/>
  <c r="N42" i="1" s="1"/>
  <c r="M44" i="1"/>
  <c r="N44" i="1" s="1"/>
  <c r="M11" i="1"/>
  <c r="N11" i="1" s="1"/>
  <c r="M4" i="1"/>
  <c r="N4" i="1" s="1"/>
  <c r="M5" i="1"/>
  <c r="N5" i="1" s="1"/>
  <c r="M36" i="1"/>
  <c r="N36" i="1" s="1"/>
  <c r="M37" i="1"/>
  <c r="N37" i="1" s="1"/>
  <c r="M6" i="1"/>
  <c r="N6" i="1" s="1"/>
  <c r="M35" i="1"/>
  <c r="N35" i="1" s="1"/>
  <c r="M3" i="1"/>
  <c r="N3" i="1" s="1"/>
  <c r="P34" i="4"/>
  <c r="M34" i="1"/>
  <c r="N34" i="1" s="1"/>
  <c r="P3" i="1" l="1"/>
  <c r="P34" i="1"/>
  <c r="M3" i="5"/>
  <c r="N3" i="5" s="1"/>
  <c r="P34" i="5" l="1"/>
  <c r="P3" i="5"/>
</calcChain>
</file>

<file path=xl/sharedStrings.xml><?xml version="1.0" encoding="utf-8"?>
<sst xmlns="http://schemas.openxmlformats.org/spreadsheetml/2006/main" count="715" uniqueCount="72">
  <si>
    <t>Housekeeping gene</t>
  </si>
  <si>
    <t>Ct1</t>
  </si>
  <si>
    <t>Ct2</t>
  </si>
  <si>
    <t>Ct3</t>
  </si>
  <si>
    <t>Gene of Interest (TJP1)</t>
  </si>
  <si>
    <t>C01</t>
  </si>
  <si>
    <t>C02</t>
  </si>
  <si>
    <t>C03</t>
  </si>
  <si>
    <t>C04</t>
  </si>
  <si>
    <t>P01</t>
  </si>
  <si>
    <t>P02</t>
  </si>
  <si>
    <t>P03</t>
  </si>
  <si>
    <t>P04</t>
  </si>
  <si>
    <t>Avg. Ct</t>
  </si>
  <si>
    <t>ΔCt</t>
  </si>
  <si>
    <t>ΔΔCt</t>
  </si>
  <si>
    <t>2^-ΔΔCt</t>
  </si>
  <si>
    <t>C10</t>
  </si>
  <si>
    <t>C11</t>
  </si>
  <si>
    <t>P11</t>
  </si>
  <si>
    <t>P13</t>
  </si>
  <si>
    <t>Gene of Interest (TJP2)</t>
  </si>
  <si>
    <t>Gene of Interest (TJP3)</t>
  </si>
  <si>
    <t>Gene of Interest (HDAC2)</t>
  </si>
  <si>
    <t>Avg. ΔCt</t>
  </si>
  <si>
    <t>C07</t>
  </si>
  <si>
    <t>P07</t>
  </si>
  <si>
    <t>C05</t>
  </si>
  <si>
    <t>P05</t>
  </si>
  <si>
    <t>C08</t>
  </si>
  <si>
    <t>P09</t>
  </si>
  <si>
    <t>C12</t>
  </si>
  <si>
    <t>P14</t>
  </si>
  <si>
    <t>P15</t>
  </si>
  <si>
    <t>P16</t>
  </si>
  <si>
    <t>P17</t>
  </si>
  <si>
    <t>C14</t>
  </si>
  <si>
    <t>C15</t>
  </si>
  <si>
    <t>C16</t>
  </si>
  <si>
    <t>C18</t>
  </si>
  <si>
    <t>C19</t>
  </si>
  <si>
    <t>Gene of Interest (HDAC1)</t>
  </si>
  <si>
    <t>C09</t>
  </si>
  <si>
    <t>P08</t>
  </si>
  <si>
    <t>P06</t>
  </si>
  <si>
    <t>P10</t>
  </si>
  <si>
    <t>C21</t>
  </si>
  <si>
    <t>P19</t>
  </si>
  <si>
    <t>P20</t>
  </si>
  <si>
    <t>C23</t>
  </si>
  <si>
    <t>P21</t>
  </si>
  <si>
    <t>P25</t>
  </si>
  <si>
    <t>P26</t>
  </si>
  <si>
    <t>C24</t>
  </si>
  <si>
    <t>C25</t>
  </si>
  <si>
    <t>C27</t>
  </si>
  <si>
    <t>C26</t>
  </si>
  <si>
    <t>P27</t>
  </si>
  <si>
    <t>P28</t>
  </si>
  <si>
    <t>P12</t>
  </si>
  <si>
    <t>C17</t>
  </si>
  <si>
    <t>C20</t>
  </si>
  <si>
    <t>C06</t>
  </si>
  <si>
    <t>C13</t>
  </si>
  <si>
    <t>C22</t>
  </si>
  <si>
    <t>C28</t>
  </si>
  <si>
    <t>P18</t>
  </si>
  <si>
    <t>P22</t>
  </si>
  <si>
    <t>P23</t>
  </si>
  <si>
    <t>P24</t>
  </si>
  <si>
    <t>Healthy Control</t>
  </si>
  <si>
    <t>Patients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</si>
</sst>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0" fontId="2" fillId="0" borderId="0" xfId="0" applyFont="1"/>
    <xf numFmtId="2" fontId="2" fillId="0" borderId="0" xfId="0" applyNumberFormat="1" applyFont="1"/>
    <xf numFmtId="0" fontId="0" fillId="0" borderId="0" xfId="0" applyNumberFormat="1"/>
    <xf numFmtId="2" fontId="0" fillId="0" borderId="0" xfId="0" applyNumberFormat="1" applyFill="1"/>
    <xf numFmtId="0" fontId="0" fillId="0" borderId="0" xfId="0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topLeftCell="A13" zoomScale="80" zoomScaleNormal="80" workbookViewId="0">
      <selection activeCell="B32" sqref="B32:J32"/>
    </sheetView>
  </sheetViews>
  <sheetFormatPr defaultRowHeight="15" x14ac:dyDescent="0.25"/>
  <cols>
    <col min="14" max="14" width="9.140625" customWidth="1"/>
  </cols>
  <sheetData>
    <row r="1" spans="1:16" x14ac:dyDescent="0.25">
      <c r="B1" s="7" t="s">
        <v>0</v>
      </c>
      <c r="C1" s="7"/>
      <c r="D1" s="7"/>
      <c r="H1" s="7" t="s">
        <v>4</v>
      </c>
      <c r="I1" s="7"/>
      <c r="J1" s="7"/>
    </row>
    <row r="2" spans="1:16" x14ac:dyDescent="0.25">
      <c r="A2" t="s">
        <v>70</v>
      </c>
      <c r="B2" t="s">
        <v>1</v>
      </c>
      <c r="C2" t="s">
        <v>2</v>
      </c>
      <c r="D2" t="s">
        <v>3</v>
      </c>
      <c r="E2" t="s">
        <v>13</v>
      </c>
      <c r="G2" t="s">
        <v>70</v>
      </c>
      <c r="H2" t="s">
        <v>1</v>
      </c>
      <c r="I2" t="s">
        <v>2</v>
      </c>
      <c r="J2" t="s">
        <v>3</v>
      </c>
      <c r="K2" t="s">
        <v>13</v>
      </c>
      <c r="L2" s="2" t="s">
        <v>14</v>
      </c>
      <c r="M2" s="2" t="s">
        <v>15</v>
      </c>
      <c r="N2" s="2" t="s">
        <v>16</v>
      </c>
    </row>
    <row r="3" spans="1:16" x14ac:dyDescent="0.25">
      <c r="A3" t="s">
        <v>5</v>
      </c>
      <c r="B3" s="1">
        <v>26.08</v>
      </c>
      <c r="C3" s="1">
        <v>26.17</v>
      </c>
      <c r="D3" s="1">
        <v>26.16</v>
      </c>
      <c r="E3" s="1">
        <f t="shared" ref="E3:E7" si="0">AVERAGE(B3:D3)</f>
        <v>26.136666666666667</v>
      </c>
      <c r="G3" t="s">
        <v>5</v>
      </c>
      <c r="H3" s="1">
        <v>29.97</v>
      </c>
      <c r="I3" s="1">
        <v>29.47</v>
      </c>
      <c r="J3" s="1">
        <v>29.31</v>
      </c>
      <c r="K3" s="1">
        <f>AVERAGE(H3:J3)</f>
        <v>29.583333333333332</v>
      </c>
      <c r="L3" s="1">
        <f>K3-E3</f>
        <v>3.4466666666666654</v>
      </c>
      <c r="M3" s="1">
        <f t="shared" ref="M3:M30" si="1">L3-$L$63</f>
        <v>-0.63392857142857206</v>
      </c>
      <c r="N3" s="1">
        <f>2^-(M3)</f>
        <v>1.5517848769825777</v>
      </c>
      <c r="P3" s="1">
        <f>AVERAGE(N3:N30)</f>
        <v>1.1486365139364199</v>
      </c>
    </row>
    <row r="4" spans="1:16" x14ac:dyDescent="0.25">
      <c r="A4" t="s">
        <v>6</v>
      </c>
      <c r="B4" s="1">
        <v>23.66</v>
      </c>
      <c r="C4" s="1">
        <v>23.68</v>
      </c>
      <c r="D4" s="1">
        <v>23.8</v>
      </c>
      <c r="E4" s="1">
        <f t="shared" si="0"/>
        <v>23.713333333333335</v>
      </c>
      <c r="G4" t="s">
        <v>6</v>
      </c>
      <c r="H4" s="1">
        <v>27.8</v>
      </c>
      <c r="I4" s="1">
        <v>27.85</v>
      </c>
      <c r="J4" s="1">
        <v>27.56</v>
      </c>
      <c r="K4" s="1">
        <f t="shared" ref="K4:K30" si="2">AVERAGE(H4:J4)</f>
        <v>27.736666666666668</v>
      </c>
      <c r="L4" s="1">
        <f t="shared" ref="L4:L30" si="3">K4-E4</f>
        <v>4.0233333333333334</v>
      </c>
      <c r="M4" s="1">
        <f t="shared" si="1"/>
        <v>-5.726190476190407E-2</v>
      </c>
      <c r="N4" s="1">
        <f t="shared" ref="N4:N30" si="4">2^-(M4)</f>
        <v>1.0404891382643469</v>
      </c>
    </row>
    <row r="5" spans="1:16" x14ac:dyDescent="0.25">
      <c r="A5" t="s">
        <v>7</v>
      </c>
      <c r="B5" s="1">
        <v>23.78</v>
      </c>
      <c r="C5" s="1">
        <v>24.48</v>
      </c>
      <c r="D5" s="1">
        <v>24.41</v>
      </c>
      <c r="E5" s="1">
        <f t="shared" si="0"/>
        <v>24.223333333333333</v>
      </c>
      <c r="G5" t="s">
        <v>7</v>
      </c>
      <c r="H5">
        <v>28.01</v>
      </c>
      <c r="I5">
        <v>27.77</v>
      </c>
      <c r="J5">
        <v>27.27</v>
      </c>
      <c r="K5" s="1">
        <f t="shared" si="2"/>
        <v>27.683333333333334</v>
      </c>
      <c r="L5" s="1">
        <f t="shared" si="3"/>
        <v>3.4600000000000009</v>
      </c>
      <c r="M5" s="1">
        <f t="shared" si="1"/>
        <v>-0.62059523809523665</v>
      </c>
      <c r="N5" s="1">
        <f t="shared" si="4"/>
        <v>1.5375094077700444</v>
      </c>
    </row>
    <row r="6" spans="1:16" x14ac:dyDescent="0.25">
      <c r="A6" t="s">
        <v>8</v>
      </c>
      <c r="B6" s="1">
        <v>24.47</v>
      </c>
      <c r="C6" s="1">
        <v>24.34</v>
      </c>
      <c r="D6" s="1">
        <v>24.09</v>
      </c>
      <c r="E6" s="1">
        <f t="shared" si="0"/>
        <v>24.3</v>
      </c>
      <c r="G6" t="s">
        <v>8</v>
      </c>
      <c r="H6" s="1">
        <v>28</v>
      </c>
      <c r="I6" s="1">
        <v>28.3</v>
      </c>
      <c r="J6" s="1">
        <v>28.35</v>
      </c>
      <c r="K6" s="1">
        <f t="shared" si="2"/>
        <v>28.216666666666669</v>
      </c>
      <c r="L6" s="1">
        <f t="shared" si="3"/>
        <v>3.9166666666666679</v>
      </c>
      <c r="M6" s="1">
        <f t="shared" si="1"/>
        <v>-0.16392857142856965</v>
      </c>
      <c r="N6" s="1">
        <f t="shared" si="4"/>
        <v>1.1203337445227126</v>
      </c>
    </row>
    <row r="7" spans="1:16" x14ac:dyDescent="0.25">
      <c r="A7" t="s">
        <v>27</v>
      </c>
      <c r="B7" s="1">
        <v>23.87</v>
      </c>
      <c r="C7" s="1">
        <v>24</v>
      </c>
      <c r="D7" s="1">
        <v>23.97</v>
      </c>
      <c r="E7" s="1">
        <f t="shared" si="0"/>
        <v>23.946666666666669</v>
      </c>
      <c r="G7" t="s">
        <v>27</v>
      </c>
      <c r="H7" s="1">
        <v>27.42</v>
      </c>
      <c r="I7" s="1">
        <v>27.34</v>
      </c>
      <c r="J7" s="1">
        <v>26.82</v>
      </c>
      <c r="K7" s="1">
        <f t="shared" si="2"/>
        <v>27.193333333333339</v>
      </c>
      <c r="L7" s="1">
        <f t="shared" si="3"/>
        <v>3.2466666666666697</v>
      </c>
      <c r="M7" s="1">
        <f t="shared" si="1"/>
        <v>-0.8339285714285678</v>
      </c>
      <c r="N7" s="1">
        <f t="shared" si="4"/>
        <v>1.7825327354991582</v>
      </c>
    </row>
    <row r="8" spans="1:16" x14ac:dyDescent="0.25">
      <c r="A8" t="s">
        <v>62</v>
      </c>
      <c r="B8" s="1">
        <v>22.16</v>
      </c>
      <c r="C8" s="1">
        <v>22.1</v>
      </c>
      <c r="D8" s="1">
        <v>22.15</v>
      </c>
      <c r="E8" s="1">
        <f t="shared" ref="E8:E13" si="5">AVERAGE(B8:D8)</f>
        <v>22.136666666666667</v>
      </c>
      <c r="G8" t="s">
        <v>62</v>
      </c>
      <c r="H8" s="1">
        <v>25.94</v>
      </c>
      <c r="I8" s="1">
        <v>25.76</v>
      </c>
      <c r="J8" s="1">
        <v>25.58</v>
      </c>
      <c r="K8" s="1">
        <f t="shared" si="2"/>
        <v>25.76</v>
      </c>
      <c r="L8" s="1">
        <f t="shared" si="3"/>
        <v>3.6233333333333348</v>
      </c>
      <c r="M8" s="1">
        <f t="shared" si="1"/>
        <v>-0.45726190476190265</v>
      </c>
      <c r="N8" s="1">
        <f t="shared" si="4"/>
        <v>1.3729336490130759</v>
      </c>
      <c r="P8" s="1"/>
    </row>
    <row r="9" spans="1:16" x14ac:dyDescent="0.25">
      <c r="A9" t="s">
        <v>25</v>
      </c>
      <c r="B9" s="5">
        <v>25.36</v>
      </c>
      <c r="C9" s="5">
        <v>25.52</v>
      </c>
      <c r="D9" s="5">
        <v>25.37</v>
      </c>
      <c r="E9" s="5">
        <f t="shared" si="5"/>
        <v>25.416666666666668</v>
      </c>
      <c r="F9" s="6"/>
      <c r="G9" t="s">
        <v>25</v>
      </c>
      <c r="H9" s="5">
        <v>28.37</v>
      </c>
      <c r="I9" s="5">
        <v>28.7</v>
      </c>
      <c r="J9" s="5">
        <v>28.61</v>
      </c>
      <c r="K9" s="1">
        <f t="shared" si="2"/>
        <v>28.560000000000002</v>
      </c>
      <c r="L9" s="1">
        <f t="shared" si="3"/>
        <v>3.1433333333333344</v>
      </c>
      <c r="M9" s="1">
        <f t="shared" si="1"/>
        <v>-0.93726190476190308</v>
      </c>
      <c r="N9" s="1">
        <f t="shared" si="4"/>
        <v>1.9148905112803389</v>
      </c>
    </row>
    <row r="10" spans="1:16" x14ac:dyDescent="0.25">
      <c r="A10" t="s">
        <v>29</v>
      </c>
      <c r="B10" s="5">
        <v>21.39</v>
      </c>
      <c r="C10" s="5">
        <v>21.31</v>
      </c>
      <c r="D10" s="5">
        <v>21.73</v>
      </c>
      <c r="E10" s="5">
        <f t="shared" si="5"/>
        <v>21.47666666666667</v>
      </c>
      <c r="G10" t="s">
        <v>29</v>
      </c>
      <c r="H10" s="5">
        <v>25.48</v>
      </c>
      <c r="I10" s="5">
        <v>25.07</v>
      </c>
      <c r="J10" s="5">
        <v>25.17</v>
      </c>
      <c r="K10" s="1">
        <f t="shared" si="2"/>
        <v>25.24</v>
      </c>
      <c r="L10" s="1">
        <f t="shared" si="3"/>
        <v>3.7633333333333283</v>
      </c>
      <c r="M10" s="1">
        <f t="shared" si="1"/>
        <v>-0.31726190476190919</v>
      </c>
      <c r="N10" s="1">
        <f t="shared" si="4"/>
        <v>1.2459635854588598</v>
      </c>
    </row>
    <row r="11" spans="1:16" x14ac:dyDescent="0.25">
      <c r="A11" t="s">
        <v>42</v>
      </c>
      <c r="B11" s="1">
        <v>22.9</v>
      </c>
      <c r="C11" s="1">
        <v>22.74</v>
      </c>
      <c r="D11" s="1">
        <v>22.78</v>
      </c>
      <c r="E11" s="1">
        <f t="shared" si="5"/>
        <v>22.806666666666668</v>
      </c>
      <c r="G11" t="s">
        <v>42</v>
      </c>
      <c r="H11" s="1">
        <v>26.07</v>
      </c>
      <c r="I11" s="1">
        <v>25.93</v>
      </c>
      <c r="J11" s="1">
        <v>25.88</v>
      </c>
      <c r="K11" s="1">
        <f t="shared" si="2"/>
        <v>25.959999999999997</v>
      </c>
      <c r="L11" s="1">
        <f t="shared" si="3"/>
        <v>3.1533333333333289</v>
      </c>
      <c r="M11" s="1">
        <f t="shared" si="1"/>
        <v>-0.92726190476190862</v>
      </c>
      <c r="N11" s="1">
        <f t="shared" si="4"/>
        <v>1.9016633963361007</v>
      </c>
    </row>
    <row r="12" spans="1:16" x14ac:dyDescent="0.25">
      <c r="A12" t="s">
        <v>17</v>
      </c>
      <c r="B12" s="1">
        <v>22.33</v>
      </c>
      <c r="C12" s="1">
        <v>22.37</v>
      </c>
      <c r="D12" s="1">
        <v>21.77</v>
      </c>
      <c r="E12" s="1">
        <f t="shared" si="5"/>
        <v>22.156666666666666</v>
      </c>
      <c r="G12" t="s">
        <v>17</v>
      </c>
      <c r="H12">
        <v>25.83</v>
      </c>
      <c r="I12" s="1">
        <v>25.25</v>
      </c>
      <c r="J12" s="1">
        <v>24.91</v>
      </c>
      <c r="K12" s="1">
        <f t="shared" si="2"/>
        <v>25.33</v>
      </c>
      <c r="L12" s="1">
        <f t="shared" si="3"/>
        <v>3.173333333333332</v>
      </c>
      <c r="M12" s="1">
        <f t="shared" si="1"/>
        <v>-0.90726190476190549</v>
      </c>
      <c r="N12" s="1">
        <f t="shared" si="4"/>
        <v>1.8754826344045752</v>
      </c>
    </row>
    <row r="13" spans="1:16" x14ac:dyDescent="0.25">
      <c r="A13" t="s">
        <v>18</v>
      </c>
      <c r="B13" s="1">
        <v>22.59</v>
      </c>
      <c r="C13" s="1">
        <v>22.45</v>
      </c>
      <c r="D13" s="1">
        <v>22.16</v>
      </c>
      <c r="E13" s="1">
        <f t="shared" si="5"/>
        <v>22.400000000000002</v>
      </c>
      <c r="G13" t="s">
        <v>18</v>
      </c>
      <c r="H13" s="1">
        <v>25.72</v>
      </c>
      <c r="I13" s="1">
        <v>25.47</v>
      </c>
      <c r="J13" s="1">
        <v>25.69</v>
      </c>
      <c r="K13" s="1">
        <f t="shared" si="2"/>
        <v>25.626666666666665</v>
      </c>
      <c r="L13" s="1">
        <f t="shared" si="3"/>
        <v>3.226666666666663</v>
      </c>
      <c r="M13" s="1">
        <f t="shared" si="1"/>
        <v>-0.85392857142857448</v>
      </c>
      <c r="N13" s="1">
        <f t="shared" si="4"/>
        <v>1.8074159651954325</v>
      </c>
    </row>
    <row r="14" spans="1:16" x14ac:dyDescent="0.25">
      <c r="A14" t="s">
        <v>31</v>
      </c>
      <c r="B14" s="1">
        <v>22.45</v>
      </c>
      <c r="C14" s="1">
        <v>22.59</v>
      </c>
      <c r="E14" s="1">
        <f t="shared" ref="E14:E17" si="6">AVERAGE(B14:D14)</f>
        <v>22.52</v>
      </c>
      <c r="G14" t="s">
        <v>31</v>
      </c>
      <c r="H14" s="1">
        <v>27.45</v>
      </c>
      <c r="I14" s="1">
        <v>26.44</v>
      </c>
      <c r="J14" s="1">
        <v>26.4</v>
      </c>
      <c r="K14" s="1">
        <f t="shared" si="2"/>
        <v>26.763333333333332</v>
      </c>
      <c r="L14" s="1">
        <f t="shared" si="3"/>
        <v>4.2433333333333323</v>
      </c>
      <c r="M14" s="1">
        <f t="shared" si="1"/>
        <v>0.16273809523809479</v>
      </c>
      <c r="N14" s="1">
        <f t="shared" si="4"/>
        <v>0.89332801110267201</v>
      </c>
    </row>
    <row r="15" spans="1:16" x14ac:dyDescent="0.25">
      <c r="A15" t="s">
        <v>63</v>
      </c>
      <c r="B15" s="1">
        <v>24.08</v>
      </c>
      <c r="C15" s="1">
        <v>23.81</v>
      </c>
      <c r="D15" s="1">
        <v>23.71</v>
      </c>
      <c r="E15" s="1">
        <f t="shared" si="6"/>
        <v>23.866666666666664</v>
      </c>
      <c r="G15" t="s">
        <v>63</v>
      </c>
      <c r="H15" s="1">
        <v>28.01</v>
      </c>
      <c r="I15" s="1">
        <v>27.05</v>
      </c>
      <c r="J15" s="1">
        <v>26.72</v>
      </c>
      <c r="K15" s="1">
        <f t="shared" si="2"/>
        <v>27.26</v>
      </c>
      <c r="L15" s="1">
        <f t="shared" si="3"/>
        <v>3.393333333333338</v>
      </c>
      <c r="M15" s="1">
        <f t="shared" si="1"/>
        <v>-0.68726190476189952</v>
      </c>
      <c r="N15" s="1">
        <f t="shared" si="4"/>
        <v>1.6102245665389856</v>
      </c>
    </row>
    <row r="16" spans="1:16" x14ac:dyDescent="0.25">
      <c r="A16" t="s">
        <v>36</v>
      </c>
      <c r="B16" s="1">
        <v>22.38</v>
      </c>
      <c r="C16" s="1">
        <v>22.3</v>
      </c>
      <c r="D16" s="1">
        <v>22.28</v>
      </c>
      <c r="E16" s="1">
        <f t="shared" si="6"/>
        <v>22.320000000000004</v>
      </c>
      <c r="G16" t="s">
        <v>36</v>
      </c>
      <c r="H16" s="1">
        <v>26.78</v>
      </c>
      <c r="I16" s="1">
        <v>26.56</v>
      </c>
      <c r="J16" s="1">
        <v>26.62</v>
      </c>
      <c r="K16" s="1">
        <f t="shared" si="2"/>
        <v>26.653333333333336</v>
      </c>
      <c r="L16" s="1">
        <f t="shared" si="3"/>
        <v>4.3333333333333321</v>
      </c>
      <c r="M16" s="1">
        <f t="shared" si="1"/>
        <v>0.25273809523809465</v>
      </c>
      <c r="N16" s="1">
        <f t="shared" si="4"/>
        <v>0.83930198894106778</v>
      </c>
    </row>
    <row r="17" spans="1:14" x14ac:dyDescent="0.25">
      <c r="A17" t="s">
        <v>37</v>
      </c>
      <c r="B17" s="1">
        <v>27.86</v>
      </c>
      <c r="C17" s="1">
        <v>27.78</v>
      </c>
      <c r="D17" s="1">
        <v>27.8</v>
      </c>
      <c r="E17" s="1">
        <f t="shared" si="6"/>
        <v>27.813333333333333</v>
      </c>
      <c r="G17" t="s">
        <v>37</v>
      </c>
      <c r="H17" s="1">
        <v>32.24</v>
      </c>
      <c r="I17" s="1">
        <v>32.22</v>
      </c>
      <c r="J17" s="1">
        <v>32.33</v>
      </c>
      <c r="K17" s="1">
        <f t="shared" si="2"/>
        <v>32.263333333333335</v>
      </c>
      <c r="L17" s="1">
        <f t="shared" si="3"/>
        <v>4.4500000000000028</v>
      </c>
      <c r="M17" s="1">
        <f t="shared" si="1"/>
        <v>0.36940476190476534</v>
      </c>
      <c r="N17" s="1">
        <f t="shared" si="4"/>
        <v>0.77410181570923142</v>
      </c>
    </row>
    <row r="18" spans="1:14" x14ac:dyDescent="0.25">
      <c r="A18" t="s">
        <v>38</v>
      </c>
      <c r="B18" s="1">
        <v>21.4</v>
      </c>
      <c r="C18" s="1">
        <v>21.44</v>
      </c>
      <c r="D18" s="1">
        <v>21.45</v>
      </c>
      <c r="E18" s="1">
        <f t="shared" ref="E18:E25" si="7">AVERAGE(B18:D18)</f>
        <v>21.430000000000003</v>
      </c>
      <c r="G18" t="s">
        <v>38</v>
      </c>
      <c r="H18" s="1">
        <v>26.18</v>
      </c>
      <c r="I18" s="1">
        <v>25.61</v>
      </c>
      <c r="J18" s="1">
        <v>25.66</v>
      </c>
      <c r="K18" s="1">
        <f t="shared" si="2"/>
        <v>25.816666666666666</v>
      </c>
      <c r="L18" s="1">
        <f t="shared" si="3"/>
        <v>4.3866666666666632</v>
      </c>
      <c r="M18" s="1">
        <f t="shared" si="1"/>
        <v>0.30607142857142566</v>
      </c>
      <c r="N18" s="1">
        <f t="shared" si="4"/>
        <v>0.80884130122269571</v>
      </c>
    </row>
    <row r="19" spans="1:14" x14ac:dyDescent="0.25">
      <c r="A19" t="s">
        <v>60</v>
      </c>
      <c r="B19" s="1">
        <v>25.27</v>
      </c>
      <c r="C19" s="1">
        <v>25.17</v>
      </c>
      <c r="D19" s="1">
        <v>25.1</v>
      </c>
      <c r="E19" s="1">
        <f t="shared" si="7"/>
        <v>25.179999999999996</v>
      </c>
      <c r="G19" t="s">
        <v>60</v>
      </c>
      <c r="H19" s="1">
        <v>28.92</v>
      </c>
      <c r="I19" s="1">
        <v>29.12</v>
      </c>
      <c r="J19" s="1">
        <v>28.73</v>
      </c>
      <c r="K19" s="1">
        <f t="shared" si="2"/>
        <v>28.923333333333336</v>
      </c>
      <c r="L19" s="1">
        <f t="shared" si="3"/>
        <v>3.7433333333333394</v>
      </c>
      <c r="M19" s="1">
        <f t="shared" si="1"/>
        <v>-0.3372619047618981</v>
      </c>
      <c r="N19" s="1">
        <f t="shared" si="4"/>
        <v>1.2633565889491754</v>
      </c>
    </row>
    <row r="20" spans="1:14" x14ac:dyDescent="0.25">
      <c r="A20" t="s">
        <v>39</v>
      </c>
      <c r="B20" s="1">
        <v>27.91</v>
      </c>
      <c r="C20" s="1">
        <v>27.59</v>
      </c>
      <c r="D20" s="1">
        <v>27.2</v>
      </c>
      <c r="E20" s="1">
        <f t="shared" si="7"/>
        <v>27.566666666666666</v>
      </c>
      <c r="G20" t="s">
        <v>39</v>
      </c>
      <c r="H20" s="1">
        <v>31.65</v>
      </c>
      <c r="I20" s="1">
        <v>31.45</v>
      </c>
      <c r="J20" s="1">
        <v>31.68</v>
      </c>
      <c r="K20" s="1">
        <f t="shared" si="2"/>
        <v>31.593333333333334</v>
      </c>
      <c r="L20" s="1">
        <f t="shared" si="3"/>
        <v>4.0266666666666673</v>
      </c>
      <c r="M20" s="1">
        <f t="shared" si="1"/>
        <v>-5.3928571428570216E-2</v>
      </c>
      <c r="N20" s="1">
        <f t="shared" si="4"/>
        <v>1.0380878730076828</v>
      </c>
    </row>
    <row r="21" spans="1:14" x14ac:dyDescent="0.25">
      <c r="A21" t="s">
        <v>40</v>
      </c>
      <c r="B21" s="1">
        <v>21.9</v>
      </c>
      <c r="C21" s="1">
        <v>21.83</v>
      </c>
      <c r="D21" s="1">
        <v>21.82</v>
      </c>
      <c r="E21" s="1">
        <f t="shared" si="7"/>
        <v>21.849999999999998</v>
      </c>
      <c r="G21" t="s">
        <v>40</v>
      </c>
      <c r="H21" s="1">
        <v>27.41</v>
      </c>
      <c r="I21" s="1">
        <v>26.43</v>
      </c>
      <c r="J21" s="1">
        <v>26.33</v>
      </c>
      <c r="K21" s="1">
        <f t="shared" si="2"/>
        <v>26.723333333333333</v>
      </c>
      <c r="L21" s="1">
        <f t="shared" si="3"/>
        <v>4.8733333333333348</v>
      </c>
      <c r="M21" s="1">
        <f t="shared" si="1"/>
        <v>0.79273809523809735</v>
      </c>
      <c r="N21" s="1">
        <f t="shared" si="4"/>
        <v>0.57724749191814861</v>
      </c>
    </row>
    <row r="22" spans="1:14" x14ac:dyDescent="0.25">
      <c r="A22" t="s">
        <v>61</v>
      </c>
      <c r="B22" s="1">
        <v>23.23</v>
      </c>
      <c r="C22" s="1">
        <v>23.28</v>
      </c>
      <c r="D22" s="1">
        <v>22.99</v>
      </c>
      <c r="E22" s="1">
        <f t="shared" si="7"/>
        <v>23.166666666666668</v>
      </c>
      <c r="G22" t="s">
        <v>61</v>
      </c>
      <c r="H22" s="1">
        <v>29.04</v>
      </c>
      <c r="I22" s="1">
        <v>29.13</v>
      </c>
      <c r="J22" s="1">
        <v>28.69</v>
      </c>
      <c r="K22" s="1">
        <f t="shared" si="2"/>
        <v>28.953333333333333</v>
      </c>
      <c r="L22" s="1">
        <f t="shared" si="3"/>
        <v>5.7866666666666653</v>
      </c>
      <c r="M22" s="1">
        <f t="shared" si="1"/>
        <v>1.7060714285714278</v>
      </c>
      <c r="N22" s="1">
        <f t="shared" si="4"/>
        <v>0.30649353998526635</v>
      </c>
    </row>
    <row r="23" spans="1:14" x14ac:dyDescent="0.25">
      <c r="A23" t="s">
        <v>46</v>
      </c>
      <c r="B23" s="1">
        <v>24.93</v>
      </c>
      <c r="C23" s="1">
        <v>25.41</v>
      </c>
      <c r="D23" s="1">
        <v>22.89</v>
      </c>
      <c r="E23" s="1">
        <f t="shared" si="7"/>
        <v>24.41</v>
      </c>
      <c r="G23" t="s">
        <v>46</v>
      </c>
      <c r="H23" s="1">
        <v>28.06</v>
      </c>
      <c r="I23" s="1">
        <v>27.94</v>
      </c>
      <c r="J23" s="1">
        <v>27.79</v>
      </c>
      <c r="K23" s="1">
        <f t="shared" si="2"/>
        <v>27.929999999999996</v>
      </c>
      <c r="L23" s="1">
        <f t="shared" si="3"/>
        <v>3.519999999999996</v>
      </c>
      <c r="M23" s="1">
        <f t="shared" si="1"/>
        <v>-0.56059523809524148</v>
      </c>
      <c r="N23" s="1">
        <f t="shared" si="4"/>
        <v>1.4748776079988455</v>
      </c>
    </row>
    <row r="24" spans="1:14" x14ac:dyDescent="0.25">
      <c r="A24" t="s">
        <v>64</v>
      </c>
      <c r="B24" s="1">
        <v>25.39</v>
      </c>
      <c r="C24" s="1">
        <v>23.95</v>
      </c>
      <c r="D24" s="1">
        <v>23.98</v>
      </c>
      <c r="E24" s="1">
        <f t="shared" si="7"/>
        <v>24.44</v>
      </c>
      <c r="G24" t="s">
        <v>64</v>
      </c>
      <c r="H24" s="1">
        <v>27.53</v>
      </c>
      <c r="I24" s="1">
        <v>27.3</v>
      </c>
      <c r="J24" s="1">
        <v>27.44</v>
      </c>
      <c r="K24" s="1">
        <f t="shared" si="2"/>
        <v>27.423333333333332</v>
      </c>
      <c r="L24" s="1">
        <f t="shared" si="3"/>
        <v>2.9833333333333307</v>
      </c>
      <c r="M24" s="1">
        <f t="shared" si="1"/>
        <v>-1.0972619047619068</v>
      </c>
      <c r="N24" s="1">
        <f t="shared" si="4"/>
        <v>2.1394825390700651</v>
      </c>
    </row>
    <row r="25" spans="1:14" x14ac:dyDescent="0.25">
      <c r="A25" t="s">
        <v>49</v>
      </c>
      <c r="B25" s="1">
        <v>25.17</v>
      </c>
      <c r="C25" s="1">
        <v>25.34</v>
      </c>
      <c r="D25" s="1">
        <v>25.11</v>
      </c>
      <c r="E25" s="1">
        <f t="shared" si="7"/>
        <v>25.206666666666667</v>
      </c>
      <c r="G25" t="s">
        <v>49</v>
      </c>
      <c r="H25" s="1">
        <v>30.56</v>
      </c>
      <c r="I25" s="1">
        <v>29.95</v>
      </c>
      <c r="J25" s="1">
        <v>30.41</v>
      </c>
      <c r="K25" s="1">
        <f t="shared" si="2"/>
        <v>30.306666666666668</v>
      </c>
      <c r="L25" s="1">
        <f t="shared" si="3"/>
        <v>5.1000000000000014</v>
      </c>
      <c r="M25" s="1">
        <f t="shared" si="1"/>
        <v>1.0194047619047639</v>
      </c>
      <c r="N25" s="1">
        <f t="shared" si="4"/>
        <v>0.49331984791966943</v>
      </c>
    </row>
    <row r="26" spans="1:14" x14ac:dyDescent="0.25">
      <c r="A26" t="s">
        <v>53</v>
      </c>
      <c r="B26" s="1">
        <v>23.65</v>
      </c>
      <c r="C26" s="1">
        <v>23.4</v>
      </c>
      <c r="D26" s="1">
        <v>23.24</v>
      </c>
      <c r="E26" s="1">
        <f t="shared" ref="E26:E30" si="8">AVERAGE(B26:D26)</f>
        <v>23.429999999999996</v>
      </c>
      <c r="G26" t="s">
        <v>53</v>
      </c>
      <c r="H26" s="1">
        <v>28.75</v>
      </c>
      <c r="I26" s="1">
        <v>28.66</v>
      </c>
      <c r="J26" s="1">
        <v>28.29</v>
      </c>
      <c r="K26" s="1">
        <f t="shared" si="2"/>
        <v>28.566666666666663</v>
      </c>
      <c r="L26" s="1">
        <f t="shared" si="3"/>
        <v>5.1366666666666667</v>
      </c>
      <c r="M26" s="1">
        <f t="shared" si="1"/>
        <v>1.0560714285714292</v>
      </c>
      <c r="N26" s="1">
        <f t="shared" si="4"/>
        <v>0.48093991516104334</v>
      </c>
    </row>
    <row r="27" spans="1:14" x14ac:dyDescent="0.25">
      <c r="A27" t="s">
        <v>54</v>
      </c>
      <c r="B27" s="1">
        <v>25.57</v>
      </c>
      <c r="C27" s="1">
        <v>25.44</v>
      </c>
      <c r="D27" s="1">
        <v>25.87</v>
      </c>
      <c r="E27" s="1">
        <f t="shared" si="8"/>
        <v>25.626666666666669</v>
      </c>
      <c r="G27" t="s">
        <v>54</v>
      </c>
      <c r="H27">
        <v>30.82</v>
      </c>
      <c r="I27" s="1">
        <v>30.86</v>
      </c>
      <c r="J27" s="1">
        <v>31.71</v>
      </c>
      <c r="K27" s="1">
        <f t="shared" si="2"/>
        <v>31.13</v>
      </c>
      <c r="L27" s="1">
        <f t="shared" si="3"/>
        <v>5.5033333333333303</v>
      </c>
      <c r="M27" s="1">
        <f t="shared" si="1"/>
        <v>1.4227380952380928</v>
      </c>
      <c r="N27" s="1">
        <f t="shared" si="4"/>
        <v>0.37300371507940727</v>
      </c>
    </row>
    <row r="28" spans="1:14" x14ac:dyDescent="0.25">
      <c r="A28" t="s">
        <v>56</v>
      </c>
      <c r="B28" s="1">
        <v>24.3</v>
      </c>
      <c r="C28" s="1">
        <v>24.18</v>
      </c>
      <c r="D28" s="1">
        <v>24.14</v>
      </c>
      <c r="E28" s="1">
        <f t="shared" si="8"/>
        <v>24.206666666666667</v>
      </c>
      <c r="G28" t="s">
        <v>56</v>
      </c>
      <c r="H28" s="1">
        <v>28.26</v>
      </c>
      <c r="I28" s="1">
        <v>30.88</v>
      </c>
      <c r="J28" s="1">
        <v>27.31</v>
      </c>
      <c r="K28" s="1">
        <f t="shared" si="2"/>
        <v>28.816666666666666</v>
      </c>
      <c r="L28" s="1">
        <f t="shared" si="3"/>
        <v>4.6099999999999994</v>
      </c>
      <c r="M28" s="1">
        <f t="shared" si="1"/>
        <v>0.52940476190476193</v>
      </c>
      <c r="N28" s="1">
        <f t="shared" si="4"/>
        <v>0.69284053251062871</v>
      </c>
    </row>
    <row r="29" spans="1:14" x14ac:dyDescent="0.25">
      <c r="A29" t="s">
        <v>55</v>
      </c>
      <c r="B29" s="1">
        <v>23.74</v>
      </c>
      <c r="C29" s="1">
        <v>23.77</v>
      </c>
      <c r="D29" s="1">
        <v>23.78</v>
      </c>
      <c r="E29" s="1">
        <f t="shared" si="8"/>
        <v>23.763333333333332</v>
      </c>
      <c r="G29" t="s">
        <v>55</v>
      </c>
      <c r="H29">
        <v>28.49</v>
      </c>
      <c r="I29" s="1">
        <v>27.65</v>
      </c>
      <c r="J29" s="1">
        <v>27.62</v>
      </c>
      <c r="K29" s="1">
        <f t="shared" si="2"/>
        <v>27.92</v>
      </c>
      <c r="L29" s="1">
        <f t="shared" si="3"/>
        <v>4.1566666666666698</v>
      </c>
      <c r="M29" s="1">
        <f t="shared" si="1"/>
        <v>7.6071428571432342E-2</v>
      </c>
      <c r="N29" s="1">
        <f t="shared" si="4"/>
        <v>0.94863734645616271</v>
      </c>
    </row>
    <row r="30" spans="1:14" x14ac:dyDescent="0.25">
      <c r="A30" t="s">
        <v>65</v>
      </c>
      <c r="B30" s="1">
        <v>23.8</v>
      </c>
      <c r="C30" s="1">
        <v>23.76</v>
      </c>
      <c r="D30" s="1">
        <v>23.83</v>
      </c>
      <c r="E30" s="1">
        <f t="shared" si="8"/>
        <v>23.796666666666667</v>
      </c>
      <c r="G30" t="s">
        <v>65</v>
      </c>
      <c r="H30" s="1">
        <v>29.66</v>
      </c>
      <c r="I30" s="1">
        <v>29.6</v>
      </c>
      <c r="J30" s="1">
        <v>29.63</v>
      </c>
      <c r="K30" s="1">
        <f t="shared" si="2"/>
        <v>29.63</v>
      </c>
      <c r="L30" s="1">
        <f t="shared" si="3"/>
        <v>5.8333333333333321</v>
      </c>
      <c r="M30" s="1">
        <f t="shared" si="1"/>
        <v>1.7527380952380947</v>
      </c>
      <c r="N30" s="1">
        <f t="shared" si="4"/>
        <v>0.29673806392179286</v>
      </c>
    </row>
    <row r="31" spans="1:14" x14ac:dyDescent="0.25">
      <c r="B31" s="1"/>
      <c r="C31" s="1"/>
      <c r="D31" s="1"/>
      <c r="E31" s="1"/>
      <c r="H31" s="1"/>
      <c r="I31" s="1"/>
      <c r="J31" s="1"/>
      <c r="K31" s="1"/>
      <c r="L31" s="1"/>
      <c r="M31" s="1"/>
      <c r="N31" s="1"/>
    </row>
    <row r="32" spans="1:14" x14ac:dyDescent="0.25">
      <c r="B32" s="7" t="s">
        <v>0</v>
      </c>
      <c r="C32" s="7"/>
      <c r="D32" s="7"/>
      <c r="H32" s="7" t="s">
        <v>4</v>
      </c>
      <c r="I32" s="7"/>
      <c r="J32" s="7"/>
    </row>
    <row r="33" spans="1:16" x14ac:dyDescent="0.25">
      <c r="A33" t="s">
        <v>71</v>
      </c>
      <c r="B33" t="s">
        <v>1</v>
      </c>
      <c r="C33" t="s">
        <v>2</v>
      </c>
      <c r="D33" t="s">
        <v>3</v>
      </c>
      <c r="E33" t="s">
        <v>13</v>
      </c>
      <c r="G33" t="s">
        <v>71</v>
      </c>
      <c r="H33" t="s">
        <v>1</v>
      </c>
      <c r="I33" t="s">
        <v>2</v>
      </c>
      <c r="J33" t="s">
        <v>3</v>
      </c>
      <c r="K33" t="s">
        <v>13</v>
      </c>
      <c r="L33" s="2" t="s">
        <v>14</v>
      </c>
      <c r="M33" s="2" t="s">
        <v>15</v>
      </c>
      <c r="N33" s="2" t="s">
        <v>16</v>
      </c>
    </row>
    <row r="34" spans="1:16" x14ac:dyDescent="0.25">
      <c r="A34" t="s">
        <v>9</v>
      </c>
      <c r="B34" s="1">
        <v>26.08</v>
      </c>
      <c r="C34" s="1">
        <v>26.17</v>
      </c>
      <c r="D34" s="1">
        <v>26.16</v>
      </c>
      <c r="E34" s="1">
        <f t="shared" ref="E34:E37" si="9">AVERAGE(B34:D34)</f>
        <v>26.136666666666667</v>
      </c>
      <c r="G34" t="s">
        <v>9</v>
      </c>
      <c r="H34" s="1">
        <v>30.5</v>
      </c>
      <c r="I34" s="1">
        <v>30.62</v>
      </c>
      <c r="J34" s="1">
        <v>30.32</v>
      </c>
      <c r="K34" s="1">
        <f t="shared" ref="K34:K61" si="10">AVERAGE(H34:J34)</f>
        <v>30.48</v>
      </c>
      <c r="L34" s="1">
        <f t="shared" ref="L34:L61" si="11">K34-E34</f>
        <v>4.3433333333333337</v>
      </c>
      <c r="M34" s="1">
        <f t="shared" ref="M34:M61" si="12">L34-$L$63</f>
        <v>0.26273809523809621</v>
      </c>
      <c r="N34" s="1">
        <f t="shared" ref="N34:N61" si="13">2^-(M34)</f>
        <v>0.83350450662275155</v>
      </c>
      <c r="P34" s="1">
        <f>AVERAGE(N34:N61)</f>
        <v>0.81808368213702676</v>
      </c>
    </row>
    <row r="35" spans="1:16" x14ac:dyDescent="0.25">
      <c r="A35" t="s">
        <v>10</v>
      </c>
      <c r="B35" s="1">
        <v>24.55</v>
      </c>
      <c r="C35" s="1">
        <v>24.43</v>
      </c>
      <c r="D35" s="1">
        <v>24.48</v>
      </c>
      <c r="E35" s="1">
        <f t="shared" si="9"/>
        <v>24.486666666666668</v>
      </c>
      <c r="G35" t="s">
        <v>10</v>
      </c>
      <c r="H35" s="1">
        <v>28.15</v>
      </c>
      <c r="I35" s="1">
        <v>28.14</v>
      </c>
      <c r="J35" s="1">
        <v>27.75</v>
      </c>
      <c r="K35" s="1">
        <f t="shared" si="10"/>
        <v>28.013333333333332</v>
      </c>
      <c r="L35" s="1">
        <f t="shared" si="11"/>
        <v>3.5266666666666637</v>
      </c>
      <c r="M35" s="1">
        <f t="shared" si="12"/>
        <v>-0.55392857142857377</v>
      </c>
      <c r="N35" s="1">
        <f t="shared" si="13"/>
        <v>1.4680779489425078</v>
      </c>
    </row>
    <row r="36" spans="1:16" x14ac:dyDescent="0.25">
      <c r="A36" t="s">
        <v>11</v>
      </c>
      <c r="B36" s="1">
        <v>25.17</v>
      </c>
      <c r="C36" s="1">
        <v>25.33</v>
      </c>
      <c r="D36" s="1">
        <v>24.61</v>
      </c>
      <c r="E36" s="1">
        <f t="shared" si="9"/>
        <v>25.036666666666665</v>
      </c>
      <c r="G36" t="s">
        <v>11</v>
      </c>
      <c r="H36">
        <v>29.26</v>
      </c>
      <c r="I36">
        <v>28.47</v>
      </c>
      <c r="J36">
        <v>28.64</v>
      </c>
      <c r="K36" s="1">
        <f t="shared" si="10"/>
        <v>28.790000000000003</v>
      </c>
      <c r="L36" s="1">
        <f t="shared" si="11"/>
        <v>3.7533333333333374</v>
      </c>
      <c r="M36" s="1">
        <f t="shared" si="12"/>
        <v>-0.32726190476190009</v>
      </c>
      <c r="N36" s="1">
        <f t="shared" si="13"/>
        <v>1.2546299475463598</v>
      </c>
    </row>
    <row r="37" spans="1:16" x14ac:dyDescent="0.25">
      <c r="A37" t="s">
        <v>12</v>
      </c>
      <c r="B37" s="1">
        <v>22.61</v>
      </c>
      <c r="C37" s="1">
        <v>22.22</v>
      </c>
      <c r="D37" s="1">
        <v>21.69</v>
      </c>
      <c r="E37" s="1">
        <f t="shared" si="9"/>
        <v>22.173333333333332</v>
      </c>
      <c r="G37" t="s">
        <v>12</v>
      </c>
      <c r="H37" s="1">
        <v>26.22</v>
      </c>
      <c r="I37" s="1">
        <v>26.2</v>
      </c>
      <c r="J37" s="1">
        <v>26.28</v>
      </c>
      <c r="K37" s="1">
        <f t="shared" si="10"/>
        <v>26.233333333333334</v>
      </c>
      <c r="L37" s="1">
        <f t="shared" si="11"/>
        <v>4.0600000000000023</v>
      </c>
      <c r="M37" s="1">
        <f t="shared" si="12"/>
        <v>-2.0595238095235224E-2</v>
      </c>
      <c r="N37" s="1">
        <f t="shared" si="13"/>
        <v>1.0143779132201596</v>
      </c>
    </row>
    <row r="38" spans="1:16" x14ac:dyDescent="0.25">
      <c r="A38" t="s">
        <v>28</v>
      </c>
      <c r="B38" s="1">
        <v>22.4</v>
      </c>
      <c r="C38" s="1">
        <v>22.76</v>
      </c>
      <c r="D38" s="1">
        <v>23.26</v>
      </c>
      <c r="E38" s="1">
        <f>AVERAGE(B38:D38)</f>
        <v>22.806666666666668</v>
      </c>
      <c r="G38" t="s">
        <v>28</v>
      </c>
      <c r="H38" s="1">
        <v>29.4</v>
      </c>
      <c r="I38" s="1">
        <v>27.51</v>
      </c>
      <c r="J38" s="1">
        <v>26.53</v>
      </c>
      <c r="K38" s="1">
        <f t="shared" si="10"/>
        <v>27.813333333333333</v>
      </c>
      <c r="L38" s="1">
        <f t="shared" si="11"/>
        <v>5.0066666666666642</v>
      </c>
      <c r="M38" s="1">
        <f t="shared" si="12"/>
        <v>0.92607142857142666</v>
      </c>
      <c r="N38" s="1">
        <f t="shared" si="13"/>
        <v>0.52628951984560501</v>
      </c>
    </row>
    <row r="39" spans="1:16" x14ac:dyDescent="0.25">
      <c r="A39" t="s">
        <v>44</v>
      </c>
      <c r="B39" s="1">
        <v>23.89</v>
      </c>
      <c r="C39" s="1">
        <v>24.06</v>
      </c>
      <c r="D39" s="1">
        <v>24.11</v>
      </c>
      <c r="E39" s="1">
        <f>AVERAGE(B39:D39)</f>
        <v>24.02</v>
      </c>
      <c r="G39" t="s">
        <v>44</v>
      </c>
      <c r="H39" s="1">
        <v>30.05</v>
      </c>
      <c r="I39" s="1">
        <v>20.04</v>
      </c>
      <c r="J39" s="1">
        <v>29.89</v>
      </c>
      <c r="K39" s="1">
        <f t="shared" si="10"/>
        <v>26.66</v>
      </c>
      <c r="L39" s="1">
        <f t="shared" si="11"/>
        <v>2.6400000000000006</v>
      </c>
      <c r="M39" s="1">
        <f t="shared" si="12"/>
        <v>-1.4405952380952369</v>
      </c>
      <c r="N39" s="1">
        <f t="shared" si="13"/>
        <v>2.7143283221273773</v>
      </c>
    </row>
    <row r="40" spans="1:16" x14ac:dyDescent="0.25">
      <c r="A40" t="s">
        <v>26</v>
      </c>
      <c r="B40" s="1">
        <v>24.27</v>
      </c>
      <c r="C40" s="1">
        <v>24.17</v>
      </c>
      <c r="D40" s="1">
        <v>24.39</v>
      </c>
      <c r="E40" s="1">
        <f t="shared" ref="E40:E43" si="14">AVERAGE(B40:D40)</f>
        <v>24.276666666666667</v>
      </c>
      <c r="G40" t="s">
        <v>26</v>
      </c>
      <c r="H40" s="1">
        <v>28.64</v>
      </c>
      <c r="I40" s="1">
        <v>28.37</v>
      </c>
      <c r="J40" s="1">
        <v>28.4</v>
      </c>
      <c r="K40" s="1">
        <f t="shared" si="10"/>
        <v>28.47</v>
      </c>
      <c r="L40" s="1">
        <f t="shared" si="11"/>
        <v>4.1933333333333316</v>
      </c>
      <c r="M40" s="1">
        <f t="shared" si="12"/>
        <v>0.11273809523809408</v>
      </c>
      <c r="N40" s="1">
        <f t="shared" si="13"/>
        <v>0.92483115537957739</v>
      </c>
    </row>
    <row r="41" spans="1:16" x14ac:dyDescent="0.25">
      <c r="A41" t="s">
        <v>43</v>
      </c>
      <c r="B41" s="1">
        <v>21.81</v>
      </c>
      <c r="C41" s="1">
        <v>21.89</v>
      </c>
      <c r="D41" s="1">
        <v>22.21</v>
      </c>
      <c r="E41" s="1">
        <f t="shared" si="14"/>
        <v>21.97</v>
      </c>
      <c r="G41" t="s">
        <v>43</v>
      </c>
      <c r="H41" s="1">
        <v>26.67</v>
      </c>
      <c r="I41" s="1">
        <v>26.21</v>
      </c>
      <c r="J41" s="1">
        <v>25.36</v>
      </c>
      <c r="K41" s="1">
        <f t="shared" si="10"/>
        <v>26.080000000000002</v>
      </c>
      <c r="L41" s="1">
        <f t="shared" si="11"/>
        <v>4.110000000000003</v>
      </c>
      <c r="M41" s="1">
        <f t="shared" si="12"/>
        <v>2.9404761904765486E-2</v>
      </c>
      <c r="N41" s="1">
        <f t="shared" si="13"/>
        <v>0.97982447763832592</v>
      </c>
    </row>
    <row r="42" spans="1:16" x14ac:dyDescent="0.25">
      <c r="A42" t="s">
        <v>30</v>
      </c>
      <c r="B42" s="5">
        <v>25.35</v>
      </c>
      <c r="C42" s="5">
        <v>25.3</v>
      </c>
      <c r="D42" s="5">
        <v>25.33</v>
      </c>
      <c r="E42" s="5">
        <f t="shared" si="14"/>
        <v>25.326666666666668</v>
      </c>
      <c r="F42" s="6"/>
      <c r="G42" t="s">
        <v>30</v>
      </c>
      <c r="H42" s="5">
        <v>29.56</v>
      </c>
      <c r="I42" s="5">
        <v>29.46</v>
      </c>
      <c r="J42" s="5">
        <v>28.37</v>
      </c>
      <c r="K42" s="1">
        <f t="shared" si="10"/>
        <v>29.13</v>
      </c>
      <c r="L42" s="1">
        <f t="shared" si="11"/>
        <v>3.803333333333331</v>
      </c>
      <c r="M42" s="1">
        <f t="shared" si="12"/>
        <v>-0.27726190476190649</v>
      </c>
      <c r="N42" s="1">
        <f t="shared" si="13"/>
        <v>1.2118926456921078</v>
      </c>
    </row>
    <row r="43" spans="1:16" x14ac:dyDescent="0.25">
      <c r="A43" t="s">
        <v>45</v>
      </c>
      <c r="B43" s="5">
        <v>24.58</v>
      </c>
      <c r="C43" s="5">
        <v>25.36</v>
      </c>
      <c r="D43" s="5">
        <v>26.6</v>
      </c>
      <c r="E43" s="5">
        <f t="shared" si="14"/>
        <v>25.513333333333332</v>
      </c>
      <c r="G43" t="s">
        <v>45</v>
      </c>
      <c r="H43" s="5">
        <v>28.73</v>
      </c>
      <c r="I43" s="5">
        <v>28.19</v>
      </c>
      <c r="J43" s="5">
        <v>28.34</v>
      </c>
      <c r="K43" s="1">
        <f t="shared" si="10"/>
        <v>28.42</v>
      </c>
      <c r="L43" s="1">
        <f t="shared" si="11"/>
        <v>2.9066666666666698</v>
      </c>
      <c r="M43" s="1">
        <f t="shared" si="12"/>
        <v>-1.1739285714285677</v>
      </c>
      <c r="N43" s="1">
        <f t="shared" si="13"/>
        <v>2.2562525639259401</v>
      </c>
    </row>
    <row r="44" spans="1:16" x14ac:dyDescent="0.25">
      <c r="A44" t="s">
        <v>19</v>
      </c>
      <c r="B44" s="1">
        <v>24.91</v>
      </c>
      <c r="C44" s="1">
        <v>24.83</v>
      </c>
      <c r="D44" s="1">
        <v>24.89</v>
      </c>
      <c r="E44" s="1">
        <f>AVERAGE(B44:D44)</f>
        <v>24.876666666666665</v>
      </c>
      <c r="G44" t="s">
        <v>19</v>
      </c>
      <c r="H44" s="1">
        <v>27.5</v>
      </c>
      <c r="I44" s="1">
        <v>27.75</v>
      </c>
      <c r="J44" s="1">
        <v>27.17</v>
      </c>
      <c r="K44" s="1">
        <f t="shared" si="10"/>
        <v>27.473333333333333</v>
      </c>
      <c r="L44" s="1">
        <f t="shared" si="11"/>
        <v>2.5966666666666676</v>
      </c>
      <c r="M44" s="1">
        <f t="shared" si="12"/>
        <v>-1.4839285714285699</v>
      </c>
      <c r="N44" s="1">
        <f t="shared" si="13"/>
        <v>2.7970936765060728</v>
      </c>
    </row>
    <row r="45" spans="1:16" x14ac:dyDescent="0.25">
      <c r="A45" t="s">
        <v>59</v>
      </c>
      <c r="B45" s="1">
        <v>24.5</v>
      </c>
      <c r="C45" s="1">
        <v>24.45</v>
      </c>
      <c r="D45" s="1">
        <v>24.53</v>
      </c>
      <c r="E45" s="1">
        <f>AVERAGE(B45:D45)</f>
        <v>24.493333333333336</v>
      </c>
      <c r="G45" t="s">
        <v>59</v>
      </c>
      <c r="H45" s="1">
        <v>31.01</v>
      </c>
      <c r="I45" s="1">
        <v>31.08</v>
      </c>
      <c r="J45" s="1">
        <v>29.42</v>
      </c>
      <c r="K45" s="1">
        <f t="shared" si="10"/>
        <v>30.503333333333334</v>
      </c>
      <c r="L45" s="1">
        <f t="shared" si="11"/>
        <v>6.009999999999998</v>
      </c>
      <c r="M45" s="1">
        <f t="shared" si="12"/>
        <v>1.9294047619047605</v>
      </c>
      <c r="N45" s="1">
        <f t="shared" si="13"/>
        <v>0.26253746826906177</v>
      </c>
    </row>
    <row r="46" spans="1:16" x14ac:dyDescent="0.25">
      <c r="A46" t="s">
        <v>20</v>
      </c>
      <c r="B46" s="1">
        <v>25.16</v>
      </c>
      <c r="C46" s="1">
        <v>24.96</v>
      </c>
      <c r="D46" s="1">
        <v>24.65</v>
      </c>
      <c r="E46" s="1">
        <f>AVERAGE(B46:D46)</f>
        <v>24.923333333333336</v>
      </c>
      <c r="G46" t="s">
        <v>20</v>
      </c>
      <c r="H46" s="1">
        <v>31.67</v>
      </c>
      <c r="I46" s="1">
        <v>29</v>
      </c>
      <c r="J46" s="1">
        <v>29.91</v>
      </c>
      <c r="K46" s="1">
        <f t="shared" si="10"/>
        <v>30.193333333333332</v>
      </c>
      <c r="L46" s="1">
        <f t="shared" si="11"/>
        <v>5.269999999999996</v>
      </c>
      <c r="M46" s="1">
        <f t="shared" si="12"/>
        <v>1.1894047619047585</v>
      </c>
      <c r="N46" s="1">
        <f t="shared" si="13"/>
        <v>0.43848373629760529</v>
      </c>
    </row>
    <row r="47" spans="1:16" x14ac:dyDescent="0.25">
      <c r="A47" t="s">
        <v>32</v>
      </c>
      <c r="B47" s="1">
        <v>24.91</v>
      </c>
      <c r="C47" s="1">
        <v>24.98</v>
      </c>
      <c r="D47" s="1">
        <v>25.07</v>
      </c>
      <c r="E47" s="1">
        <f>AVERAGE(B47:D47)</f>
        <v>24.986666666666668</v>
      </c>
      <c r="G47" t="s">
        <v>32</v>
      </c>
      <c r="H47" s="1">
        <v>33.97</v>
      </c>
      <c r="I47" s="1">
        <v>32.229999999999997</v>
      </c>
      <c r="J47" s="1">
        <v>32.86</v>
      </c>
      <c r="K47" s="1">
        <f t="shared" si="10"/>
        <v>33.019999999999996</v>
      </c>
      <c r="L47" s="1">
        <f t="shared" si="11"/>
        <v>8.0333333333333279</v>
      </c>
      <c r="M47" s="1">
        <f t="shared" si="12"/>
        <v>3.9527380952380904</v>
      </c>
      <c r="N47" s="1">
        <f t="shared" si="13"/>
        <v>6.4581372174629711E-2</v>
      </c>
    </row>
    <row r="48" spans="1:16" x14ac:dyDescent="0.25">
      <c r="A48" t="s">
        <v>33</v>
      </c>
      <c r="B48" s="1">
        <v>24.49</v>
      </c>
      <c r="C48" s="1">
        <v>23.12</v>
      </c>
      <c r="D48" s="1">
        <v>24.05</v>
      </c>
      <c r="E48" s="1">
        <f>AVERAGE(B48:D48)</f>
        <v>23.886666666666667</v>
      </c>
      <c r="G48" t="s">
        <v>33</v>
      </c>
      <c r="H48" s="1">
        <v>29.32</v>
      </c>
      <c r="I48">
        <v>29.09</v>
      </c>
      <c r="J48" s="1">
        <v>27.38</v>
      </c>
      <c r="K48" s="1">
        <f t="shared" si="10"/>
        <v>28.596666666666664</v>
      </c>
      <c r="L48" s="1">
        <f t="shared" si="11"/>
        <v>4.7099999999999973</v>
      </c>
      <c r="M48" s="1">
        <f t="shared" si="12"/>
        <v>0.6294047619047598</v>
      </c>
      <c r="N48" s="1">
        <f t="shared" si="13"/>
        <v>0.64644307470634754</v>
      </c>
    </row>
    <row r="49" spans="1:14" x14ac:dyDescent="0.25">
      <c r="A49" t="s">
        <v>34</v>
      </c>
      <c r="B49" s="1">
        <v>22.96</v>
      </c>
      <c r="C49" s="1">
        <v>22.9</v>
      </c>
      <c r="D49" s="1">
        <v>23.01</v>
      </c>
      <c r="E49" s="1">
        <f t="shared" ref="E49" si="15">AVERAGE(B49:D49)</f>
        <v>22.956666666666667</v>
      </c>
      <c r="G49" t="s">
        <v>34</v>
      </c>
      <c r="H49" s="1">
        <v>28.8</v>
      </c>
      <c r="I49" s="1">
        <v>29.42</v>
      </c>
      <c r="J49" s="1">
        <v>27.93</v>
      </c>
      <c r="K49" s="1">
        <f t="shared" si="10"/>
        <v>28.716666666666669</v>
      </c>
      <c r="L49" s="1">
        <f t="shared" si="11"/>
        <v>5.7600000000000016</v>
      </c>
      <c r="M49" s="1">
        <f t="shared" si="12"/>
        <v>1.6794047619047641</v>
      </c>
      <c r="N49" s="1">
        <f t="shared" si="13"/>
        <v>0.3122114252203686</v>
      </c>
    </row>
    <row r="50" spans="1:14" x14ac:dyDescent="0.25">
      <c r="A50" t="s">
        <v>35</v>
      </c>
      <c r="B50" s="1">
        <v>22.78</v>
      </c>
      <c r="C50" s="1">
        <v>22.99</v>
      </c>
      <c r="D50" s="1">
        <v>22.87</v>
      </c>
      <c r="E50" s="1">
        <f t="shared" ref="E50" si="16">AVERAGE(B50:D50)</f>
        <v>22.88</v>
      </c>
      <c r="G50" t="s">
        <v>35</v>
      </c>
      <c r="H50" s="1">
        <v>27.96</v>
      </c>
      <c r="I50" s="1">
        <v>27.49</v>
      </c>
      <c r="J50" s="1">
        <v>27.29</v>
      </c>
      <c r="K50" s="1">
        <f t="shared" si="10"/>
        <v>27.580000000000002</v>
      </c>
      <c r="L50" s="1">
        <f t="shared" si="11"/>
        <v>4.7000000000000028</v>
      </c>
      <c r="M50" s="1">
        <f t="shared" si="12"/>
        <v>0.61940476190476534</v>
      </c>
      <c r="N50" s="1">
        <f t="shared" si="13"/>
        <v>0.65093944187128427</v>
      </c>
    </row>
    <row r="51" spans="1:14" x14ac:dyDescent="0.25">
      <c r="A51" t="s">
        <v>66</v>
      </c>
      <c r="B51" s="1">
        <v>24.86</v>
      </c>
      <c r="C51" s="1">
        <v>24.95</v>
      </c>
      <c r="D51" s="1">
        <v>24.76</v>
      </c>
      <c r="E51" s="1">
        <f t="shared" ref="E51:E59" si="17">AVERAGE(B51:D51)</f>
        <v>24.856666666666669</v>
      </c>
      <c r="G51" t="s">
        <v>66</v>
      </c>
      <c r="H51" s="1">
        <v>31.66</v>
      </c>
      <c r="I51" s="1">
        <v>31.68</v>
      </c>
      <c r="J51" s="1">
        <v>31.33</v>
      </c>
      <c r="K51" s="1">
        <f t="shared" si="10"/>
        <v>31.556666666666668</v>
      </c>
      <c r="L51" s="1">
        <f t="shared" si="11"/>
        <v>6.6999999999999993</v>
      </c>
      <c r="M51" s="1">
        <f t="shared" si="12"/>
        <v>2.6194047619047618</v>
      </c>
      <c r="N51" s="1">
        <f t="shared" si="13"/>
        <v>0.16273486046782146</v>
      </c>
    </row>
    <row r="52" spans="1:14" x14ac:dyDescent="0.25">
      <c r="A52" t="s">
        <v>47</v>
      </c>
      <c r="B52" s="1">
        <v>26.37</v>
      </c>
      <c r="C52" s="1">
        <v>26.9</v>
      </c>
      <c r="D52" s="1">
        <v>26.12</v>
      </c>
      <c r="E52" s="1">
        <f t="shared" si="17"/>
        <v>26.463333333333335</v>
      </c>
      <c r="G52" t="s">
        <v>47</v>
      </c>
      <c r="H52" s="1">
        <v>32.020000000000003</v>
      </c>
      <c r="I52" s="1">
        <v>30.56</v>
      </c>
      <c r="J52" s="1">
        <v>30.67</v>
      </c>
      <c r="K52" s="1">
        <f t="shared" si="10"/>
        <v>31.083333333333332</v>
      </c>
      <c r="L52" s="1">
        <f t="shared" si="11"/>
        <v>4.6199999999999974</v>
      </c>
      <c r="M52" s="1">
        <f t="shared" si="12"/>
        <v>0.53940476190475994</v>
      </c>
      <c r="N52" s="1">
        <f t="shared" si="13"/>
        <v>0.68805473337090606</v>
      </c>
    </row>
    <row r="53" spans="1:14" x14ac:dyDescent="0.25">
      <c r="A53" t="s">
        <v>48</v>
      </c>
      <c r="B53" s="1">
        <v>25.89</v>
      </c>
      <c r="C53" s="1">
        <v>25.7</v>
      </c>
      <c r="D53" s="1">
        <v>25.51</v>
      </c>
      <c r="E53" s="1">
        <f t="shared" si="17"/>
        <v>25.700000000000003</v>
      </c>
      <c r="G53" t="s">
        <v>48</v>
      </c>
      <c r="H53" s="1">
        <v>30.42</v>
      </c>
      <c r="I53" s="1">
        <v>30.5</v>
      </c>
      <c r="J53" s="1">
        <v>30.56</v>
      </c>
      <c r="K53" s="1">
        <f t="shared" si="10"/>
        <v>30.493333333333336</v>
      </c>
      <c r="L53" s="1">
        <f t="shared" si="11"/>
        <v>4.793333333333333</v>
      </c>
      <c r="M53" s="1">
        <f t="shared" si="12"/>
        <v>0.7127380952380955</v>
      </c>
      <c r="N53" s="1">
        <f t="shared" si="13"/>
        <v>0.61016101282629343</v>
      </c>
    </row>
    <row r="54" spans="1:14" x14ac:dyDescent="0.25">
      <c r="A54" t="s">
        <v>50</v>
      </c>
      <c r="B54" s="1">
        <v>26.85</v>
      </c>
      <c r="C54" s="1">
        <v>22.38</v>
      </c>
      <c r="D54" s="1">
        <v>22.15</v>
      </c>
      <c r="E54" s="1">
        <f t="shared" si="17"/>
        <v>23.793333333333333</v>
      </c>
      <c r="G54" t="s">
        <v>50</v>
      </c>
      <c r="H54" s="1">
        <v>36.96</v>
      </c>
      <c r="I54" s="1">
        <v>28.14</v>
      </c>
      <c r="J54" s="1">
        <v>27.68</v>
      </c>
      <c r="K54" s="1">
        <f t="shared" si="10"/>
        <v>30.926666666666666</v>
      </c>
      <c r="L54" s="1">
        <f t="shared" si="11"/>
        <v>7.1333333333333329</v>
      </c>
      <c r="M54" s="1">
        <f t="shared" si="12"/>
        <v>3.0527380952380954</v>
      </c>
      <c r="N54" s="1">
        <f t="shared" si="13"/>
        <v>0.12051310175529298</v>
      </c>
    </row>
    <row r="55" spans="1:14" x14ac:dyDescent="0.25">
      <c r="A55" t="s">
        <v>67</v>
      </c>
      <c r="B55" s="1">
        <v>21.6</v>
      </c>
      <c r="C55" s="1">
        <v>21.08</v>
      </c>
      <c r="D55" s="1">
        <v>21.21</v>
      </c>
      <c r="E55" s="1">
        <f t="shared" si="17"/>
        <v>21.296666666666667</v>
      </c>
      <c r="G55" t="s">
        <v>67</v>
      </c>
      <c r="H55" s="1">
        <v>25.97</v>
      </c>
      <c r="I55" s="1">
        <v>25.52</v>
      </c>
      <c r="J55" s="1">
        <v>25.9</v>
      </c>
      <c r="K55" s="1">
        <f t="shared" si="10"/>
        <v>25.796666666666663</v>
      </c>
      <c r="L55" s="1">
        <f t="shared" si="11"/>
        <v>4.4999999999999964</v>
      </c>
      <c r="M55" s="1">
        <f t="shared" si="12"/>
        <v>0.41940476190475895</v>
      </c>
      <c r="N55" s="1">
        <f t="shared" si="13"/>
        <v>0.7477330660802356</v>
      </c>
    </row>
    <row r="56" spans="1:14" x14ac:dyDescent="0.25">
      <c r="A56" t="s">
        <v>68</v>
      </c>
      <c r="B56" s="1">
        <v>26.45</v>
      </c>
      <c r="C56" s="1">
        <v>26.49</v>
      </c>
      <c r="D56" s="1">
        <v>26.4</v>
      </c>
      <c r="E56" s="1">
        <f t="shared" si="17"/>
        <v>26.446666666666669</v>
      </c>
      <c r="G56" t="s">
        <v>68</v>
      </c>
      <c r="H56" s="1">
        <v>34.67</v>
      </c>
      <c r="I56" s="1">
        <v>34.770000000000003</v>
      </c>
      <c r="J56" s="1">
        <v>34.61</v>
      </c>
      <c r="K56" s="1">
        <f t="shared" si="10"/>
        <v>34.68333333333333</v>
      </c>
      <c r="L56" s="1">
        <f t="shared" si="11"/>
        <v>8.236666666666661</v>
      </c>
      <c r="M56" s="1">
        <f t="shared" si="12"/>
        <v>4.1560714285714235</v>
      </c>
      <c r="N56" s="1">
        <f t="shared" si="13"/>
        <v>5.6091600974021057E-2</v>
      </c>
    </row>
    <row r="57" spans="1:14" x14ac:dyDescent="0.25">
      <c r="A57" t="s">
        <v>69</v>
      </c>
      <c r="B57" s="1">
        <v>23.43</v>
      </c>
      <c r="C57" s="1">
        <v>23.62</v>
      </c>
      <c r="D57" s="1">
        <v>23.59</v>
      </c>
      <c r="E57" s="1">
        <f t="shared" si="17"/>
        <v>23.546666666666667</v>
      </c>
      <c r="G57" t="s">
        <v>69</v>
      </c>
      <c r="H57" s="1">
        <v>32.24</v>
      </c>
      <c r="I57" s="1">
        <v>31.77</v>
      </c>
      <c r="J57" s="1">
        <v>30.21</v>
      </c>
      <c r="K57" s="1">
        <f t="shared" si="10"/>
        <v>31.406666666666666</v>
      </c>
      <c r="L57" s="1">
        <f t="shared" si="11"/>
        <v>7.8599999999999994</v>
      </c>
      <c r="M57" s="1">
        <f t="shared" si="12"/>
        <v>3.7794047619047619</v>
      </c>
      <c r="N57" s="1">
        <f t="shared" si="13"/>
        <v>7.2825890016332787E-2</v>
      </c>
    </row>
    <row r="58" spans="1:14" x14ac:dyDescent="0.25">
      <c r="A58" t="s">
        <v>51</v>
      </c>
      <c r="B58" s="1">
        <v>21.98</v>
      </c>
      <c r="C58" s="1">
        <v>21.75</v>
      </c>
      <c r="D58" s="1">
        <v>21.83</v>
      </c>
      <c r="E58" s="1">
        <f t="shared" si="17"/>
        <v>21.853333333333335</v>
      </c>
      <c r="G58" t="s">
        <v>51</v>
      </c>
      <c r="H58" s="1">
        <v>29.54</v>
      </c>
      <c r="I58" s="1">
        <v>27.75</v>
      </c>
      <c r="J58" s="1">
        <v>26.79</v>
      </c>
      <c r="K58" s="1">
        <f t="shared" si="10"/>
        <v>28.026666666666667</v>
      </c>
      <c r="L58" s="1">
        <f t="shared" si="11"/>
        <v>6.173333333333332</v>
      </c>
      <c r="M58" s="1">
        <f t="shared" si="12"/>
        <v>2.0927380952380945</v>
      </c>
      <c r="N58" s="1">
        <f t="shared" si="13"/>
        <v>0.2344353293005719</v>
      </c>
    </row>
    <row r="59" spans="1:14" x14ac:dyDescent="0.25">
      <c r="A59" t="s">
        <v>52</v>
      </c>
      <c r="B59" s="1">
        <v>26.22</v>
      </c>
      <c r="C59" s="1">
        <v>26.23</v>
      </c>
      <c r="D59" s="1">
        <v>25.84</v>
      </c>
      <c r="E59" s="1">
        <f t="shared" si="17"/>
        <v>26.096666666666668</v>
      </c>
      <c r="G59" t="s">
        <v>52</v>
      </c>
      <c r="H59" s="1">
        <v>31.16</v>
      </c>
      <c r="I59" s="1">
        <v>31.32</v>
      </c>
      <c r="J59" s="1">
        <v>31.46</v>
      </c>
      <c r="K59" s="1">
        <f t="shared" si="10"/>
        <v>31.313333333333333</v>
      </c>
      <c r="L59" s="1">
        <f t="shared" si="11"/>
        <v>5.216666666666665</v>
      </c>
      <c r="M59" s="1">
        <f t="shared" si="12"/>
        <v>1.1360714285714275</v>
      </c>
      <c r="N59" s="1">
        <f t="shared" si="13"/>
        <v>0.45499688435366487</v>
      </c>
    </row>
    <row r="60" spans="1:14" x14ac:dyDescent="0.25">
      <c r="A60" t="s">
        <v>57</v>
      </c>
      <c r="B60" s="1">
        <v>26.14</v>
      </c>
      <c r="C60" s="1">
        <v>25.93</v>
      </c>
      <c r="D60" s="1">
        <v>25.86</v>
      </c>
      <c r="E60" s="1">
        <f>AVERAGE(B60:D60)</f>
        <v>25.97666666666667</v>
      </c>
      <c r="G60" t="s">
        <v>57</v>
      </c>
      <c r="H60" s="1">
        <v>29.36</v>
      </c>
      <c r="I60" s="1">
        <v>29.51</v>
      </c>
      <c r="J60" s="1">
        <v>31.54</v>
      </c>
      <c r="K60" s="1">
        <f t="shared" si="10"/>
        <v>30.136666666666667</v>
      </c>
      <c r="L60" s="1">
        <f t="shared" si="11"/>
        <v>4.1599999999999966</v>
      </c>
      <c r="M60" s="1">
        <f t="shared" si="12"/>
        <v>7.9404761904759091E-2</v>
      </c>
      <c r="N60" s="1">
        <f t="shared" si="13"/>
        <v>0.9464480589206733</v>
      </c>
    </row>
    <row r="61" spans="1:14" x14ac:dyDescent="0.25">
      <c r="A61" t="s">
        <v>58</v>
      </c>
      <c r="B61" s="1">
        <v>28.12</v>
      </c>
      <c r="C61" s="1">
        <v>28.07</v>
      </c>
      <c r="D61" s="1">
        <v>27.85</v>
      </c>
      <c r="E61" s="1">
        <f>AVERAGE(B61:D61)</f>
        <v>28.013333333333332</v>
      </c>
      <c r="G61" t="s">
        <v>58</v>
      </c>
      <c r="H61" s="1">
        <v>33.36</v>
      </c>
      <c r="I61" s="1">
        <v>33.15</v>
      </c>
      <c r="J61" s="1">
        <v>33.17</v>
      </c>
      <c r="K61" s="1">
        <f t="shared" si="10"/>
        <v>33.226666666666667</v>
      </c>
      <c r="L61" s="1">
        <f t="shared" si="11"/>
        <v>5.2133333333333347</v>
      </c>
      <c r="M61" s="1">
        <f t="shared" si="12"/>
        <v>1.1327380952380972</v>
      </c>
      <c r="N61" s="1">
        <f t="shared" si="13"/>
        <v>0.45604936578485838</v>
      </c>
    </row>
    <row r="63" spans="1:14" x14ac:dyDescent="0.25">
      <c r="K63" t="s">
        <v>24</v>
      </c>
      <c r="L63" s="1">
        <f>AVERAGE(L3:L30)</f>
        <v>4.0805952380952375</v>
      </c>
    </row>
  </sheetData>
  <mergeCells count="4">
    <mergeCell ref="B1:D1"/>
    <mergeCell ref="H1:J1"/>
    <mergeCell ref="B32:D32"/>
    <mergeCell ref="H32:J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topLeftCell="A16" zoomScale="80" zoomScaleNormal="80" workbookViewId="0">
      <selection activeCell="B32" sqref="B32:J32"/>
    </sheetView>
  </sheetViews>
  <sheetFormatPr defaultRowHeight="15" x14ac:dyDescent="0.25"/>
  <cols>
    <col min="14" max="15" width="9.140625" customWidth="1"/>
  </cols>
  <sheetData>
    <row r="1" spans="1:16" x14ac:dyDescent="0.25">
      <c r="B1" s="7" t="s">
        <v>0</v>
      </c>
      <c r="C1" s="7"/>
      <c r="D1" s="7"/>
      <c r="H1" s="7" t="s">
        <v>21</v>
      </c>
      <c r="I1" s="7"/>
      <c r="J1" s="7"/>
    </row>
    <row r="2" spans="1:16" x14ac:dyDescent="0.25">
      <c r="A2" t="s">
        <v>70</v>
      </c>
      <c r="B2" t="s">
        <v>1</v>
      </c>
      <c r="C2" t="s">
        <v>2</v>
      </c>
      <c r="D2" t="s">
        <v>3</v>
      </c>
      <c r="E2" t="s">
        <v>13</v>
      </c>
      <c r="G2" t="s">
        <v>70</v>
      </c>
      <c r="H2" t="s">
        <v>1</v>
      </c>
      <c r="I2" t="s">
        <v>2</v>
      </c>
      <c r="J2" t="s">
        <v>3</v>
      </c>
      <c r="K2" t="s">
        <v>13</v>
      </c>
      <c r="L2" s="2" t="s">
        <v>14</v>
      </c>
      <c r="M2" s="2" t="s">
        <v>15</v>
      </c>
      <c r="N2" s="2" t="s">
        <v>16</v>
      </c>
      <c r="O2" s="2"/>
    </row>
    <row r="3" spans="1:16" x14ac:dyDescent="0.25">
      <c r="A3" t="s">
        <v>5</v>
      </c>
      <c r="B3" s="1">
        <v>26.08</v>
      </c>
      <c r="C3" s="1">
        <v>26.17</v>
      </c>
      <c r="D3" s="1">
        <v>26.16</v>
      </c>
      <c r="E3" s="1">
        <f t="shared" ref="E3:E7" si="0">AVERAGE(B3:D3)</f>
        <v>26.136666666666667</v>
      </c>
      <c r="G3" t="s">
        <v>5</v>
      </c>
      <c r="H3" s="1">
        <v>30.49</v>
      </c>
      <c r="I3" s="1">
        <v>30.48</v>
      </c>
      <c r="J3" s="1">
        <v>30.57</v>
      </c>
      <c r="K3" s="1">
        <f>AVERAGE(H3:J3)</f>
        <v>30.513333333333332</v>
      </c>
      <c r="L3" s="1">
        <f>K3-E3</f>
        <v>4.3766666666666652</v>
      </c>
      <c r="M3" s="1">
        <f t="shared" ref="M3:M30" si="1">L3-$L$63</f>
        <v>1.3126190476190458</v>
      </c>
      <c r="N3" s="1">
        <f>2^-M3</f>
        <v>0.40258936094038733</v>
      </c>
      <c r="O3" s="1"/>
      <c r="P3" s="1">
        <f>AVERAGE(N3:N30)</f>
        <v>1.2445059915401515</v>
      </c>
    </row>
    <row r="4" spans="1:16" x14ac:dyDescent="0.25">
      <c r="A4" t="s">
        <v>6</v>
      </c>
      <c r="B4" s="1">
        <v>23.66</v>
      </c>
      <c r="C4" s="1">
        <v>23.68</v>
      </c>
      <c r="D4" s="1">
        <v>23.8</v>
      </c>
      <c r="E4" s="1">
        <f t="shared" si="0"/>
        <v>23.713333333333335</v>
      </c>
      <c r="G4" t="s">
        <v>6</v>
      </c>
      <c r="H4" s="1">
        <v>27.71</v>
      </c>
      <c r="I4" s="1">
        <v>27.68</v>
      </c>
      <c r="J4" s="1">
        <v>27.45</v>
      </c>
      <c r="K4" s="1">
        <f t="shared" ref="K4:K61" si="2">AVERAGE(H4:J4)</f>
        <v>27.613333333333333</v>
      </c>
      <c r="L4" s="1">
        <f t="shared" ref="L4:L30" si="3">K4-E4</f>
        <v>3.8999999999999986</v>
      </c>
      <c r="M4" s="1">
        <f t="shared" si="1"/>
        <v>0.83595238095237923</v>
      </c>
      <c r="N4" s="1">
        <f t="shared" ref="N4:N30" si="4">2^-M4</f>
        <v>0.56021309775046069</v>
      </c>
      <c r="O4" s="1"/>
    </row>
    <row r="5" spans="1:16" x14ac:dyDescent="0.25">
      <c r="A5" t="s">
        <v>7</v>
      </c>
      <c r="B5" s="1">
        <v>23.78</v>
      </c>
      <c r="C5" s="1">
        <v>24.48</v>
      </c>
      <c r="D5" s="1">
        <v>24.41</v>
      </c>
      <c r="E5" s="1">
        <f t="shared" si="0"/>
        <v>24.223333333333333</v>
      </c>
      <c r="G5" t="s">
        <v>7</v>
      </c>
      <c r="H5" s="5">
        <v>27.23</v>
      </c>
      <c r="I5" s="5">
        <v>26.3</v>
      </c>
      <c r="J5" s="5">
        <v>26.11</v>
      </c>
      <c r="K5" s="1">
        <f t="shared" si="2"/>
        <v>26.546666666666667</v>
      </c>
      <c r="L5" s="1">
        <f t="shared" si="3"/>
        <v>2.3233333333333341</v>
      </c>
      <c r="M5" s="1">
        <f t="shared" si="1"/>
        <v>-0.74071428571428521</v>
      </c>
      <c r="N5" s="1">
        <f t="shared" si="4"/>
        <v>1.6710029562189683</v>
      </c>
      <c r="O5" s="1"/>
    </row>
    <row r="6" spans="1:16" x14ac:dyDescent="0.25">
      <c r="A6" t="s">
        <v>8</v>
      </c>
      <c r="B6" s="1">
        <v>24.47</v>
      </c>
      <c r="C6" s="1">
        <v>24.34</v>
      </c>
      <c r="D6" s="1">
        <v>24.09</v>
      </c>
      <c r="E6" s="1">
        <f t="shared" si="0"/>
        <v>24.3</v>
      </c>
      <c r="G6" t="s">
        <v>8</v>
      </c>
      <c r="H6" s="1">
        <v>27.62</v>
      </c>
      <c r="I6" s="1">
        <v>27.55</v>
      </c>
      <c r="J6" s="1">
        <v>27.47</v>
      </c>
      <c r="K6" s="1">
        <f t="shared" si="2"/>
        <v>27.546666666666667</v>
      </c>
      <c r="L6" s="1">
        <f t="shared" si="3"/>
        <v>3.2466666666666661</v>
      </c>
      <c r="M6" s="1">
        <f t="shared" si="1"/>
        <v>0.18261904761904679</v>
      </c>
      <c r="N6" s="1">
        <f t="shared" si="4"/>
        <v>0.88110200374330383</v>
      </c>
      <c r="O6" s="1"/>
    </row>
    <row r="7" spans="1:16" x14ac:dyDescent="0.25">
      <c r="A7" t="s">
        <v>27</v>
      </c>
      <c r="B7" s="1">
        <v>23.87</v>
      </c>
      <c r="C7" s="1">
        <v>24</v>
      </c>
      <c r="D7" s="1">
        <v>23.97</v>
      </c>
      <c r="E7" s="1">
        <f t="shared" si="0"/>
        <v>23.946666666666669</v>
      </c>
      <c r="G7" t="s">
        <v>27</v>
      </c>
      <c r="H7" s="1">
        <v>27.15</v>
      </c>
      <c r="I7" s="1">
        <v>27.26</v>
      </c>
      <c r="J7" s="1">
        <v>26.97</v>
      </c>
      <c r="K7" s="1">
        <f t="shared" si="2"/>
        <v>27.126666666666665</v>
      </c>
      <c r="L7" s="1">
        <f t="shared" si="3"/>
        <v>3.1799999999999962</v>
      </c>
      <c r="M7" s="1">
        <f t="shared" si="1"/>
        <v>0.11595238095237681</v>
      </c>
      <c r="N7" s="1">
        <f t="shared" si="4"/>
        <v>0.92277295012584215</v>
      </c>
      <c r="O7" s="1"/>
    </row>
    <row r="8" spans="1:16" x14ac:dyDescent="0.25">
      <c r="A8" t="s">
        <v>62</v>
      </c>
      <c r="B8" s="1">
        <v>22.16</v>
      </c>
      <c r="C8" s="1">
        <v>22.1</v>
      </c>
      <c r="D8" s="1">
        <v>22.15</v>
      </c>
      <c r="E8" s="1">
        <f t="shared" ref="E8:E13" si="5">AVERAGE(B8:D8)</f>
        <v>22.136666666666667</v>
      </c>
      <c r="G8" t="s">
        <v>62</v>
      </c>
      <c r="H8" s="1">
        <v>25.55</v>
      </c>
      <c r="I8" s="1">
        <v>25.51</v>
      </c>
      <c r="J8" s="1">
        <v>25.55</v>
      </c>
      <c r="K8" s="1">
        <f t="shared" si="2"/>
        <v>25.536666666666665</v>
      </c>
      <c r="L8" s="1">
        <f t="shared" si="3"/>
        <v>3.3999999999999986</v>
      </c>
      <c r="M8" s="1">
        <f t="shared" si="1"/>
        <v>0.33595238095237923</v>
      </c>
      <c r="N8" s="1">
        <f t="shared" si="4"/>
        <v>0.79226096065774587</v>
      </c>
      <c r="O8" s="1"/>
    </row>
    <row r="9" spans="1:16" x14ac:dyDescent="0.25">
      <c r="A9" t="s">
        <v>25</v>
      </c>
      <c r="B9" s="5">
        <v>25.36</v>
      </c>
      <c r="C9" s="5">
        <v>25.52</v>
      </c>
      <c r="D9" s="5">
        <v>25.37</v>
      </c>
      <c r="E9" s="1">
        <f t="shared" si="5"/>
        <v>25.416666666666668</v>
      </c>
      <c r="G9" t="s">
        <v>25</v>
      </c>
      <c r="H9" s="1">
        <v>28.38</v>
      </c>
      <c r="I9" s="1">
        <v>28.5</v>
      </c>
      <c r="J9" s="1">
        <v>28.21</v>
      </c>
      <c r="K9" s="1">
        <f t="shared" si="2"/>
        <v>28.363333333333333</v>
      </c>
      <c r="L9" s="1">
        <f t="shared" si="3"/>
        <v>2.9466666666666654</v>
      </c>
      <c r="M9" s="1">
        <f t="shared" si="1"/>
        <v>-0.11738095238095392</v>
      </c>
      <c r="N9" s="1">
        <f t="shared" si="4"/>
        <v>1.0847638094955805</v>
      </c>
      <c r="O9" s="1"/>
      <c r="P9" s="1"/>
    </row>
    <row r="10" spans="1:16" x14ac:dyDescent="0.25">
      <c r="A10" t="s">
        <v>29</v>
      </c>
      <c r="B10" s="5">
        <v>21.39</v>
      </c>
      <c r="C10" s="5">
        <v>21.31</v>
      </c>
      <c r="D10" s="5">
        <v>21.73</v>
      </c>
      <c r="E10" s="5">
        <f t="shared" si="5"/>
        <v>21.47666666666667</v>
      </c>
      <c r="G10" t="s">
        <v>29</v>
      </c>
      <c r="H10" s="1">
        <v>25.14</v>
      </c>
      <c r="I10" s="1">
        <v>25.61</v>
      </c>
      <c r="J10" s="1">
        <v>25.09</v>
      </c>
      <c r="K10" s="1">
        <f t="shared" si="2"/>
        <v>25.28</v>
      </c>
      <c r="L10" s="1">
        <f t="shared" si="3"/>
        <v>3.803333333333331</v>
      </c>
      <c r="M10" s="1">
        <f t="shared" si="1"/>
        <v>0.73928571428571166</v>
      </c>
      <c r="N10" s="1">
        <f t="shared" si="4"/>
        <v>0.59903586463003922</v>
      </c>
      <c r="O10" s="1"/>
    </row>
    <row r="11" spans="1:16" x14ac:dyDescent="0.25">
      <c r="A11" t="s">
        <v>42</v>
      </c>
      <c r="B11" s="1">
        <v>22.9</v>
      </c>
      <c r="C11" s="1">
        <v>22.74</v>
      </c>
      <c r="D11" s="1">
        <v>22.78</v>
      </c>
      <c r="E11" s="1">
        <f t="shared" si="5"/>
        <v>22.806666666666668</v>
      </c>
      <c r="G11" t="s">
        <v>42</v>
      </c>
      <c r="H11" s="1">
        <v>25.76</v>
      </c>
      <c r="I11" s="1">
        <v>25.69</v>
      </c>
      <c r="J11" s="1">
        <v>25.48</v>
      </c>
      <c r="K11" s="1">
        <f t="shared" si="2"/>
        <v>25.643333333333334</v>
      </c>
      <c r="L11" s="1">
        <f t="shared" si="3"/>
        <v>2.836666666666666</v>
      </c>
      <c r="M11" s="1">
        <f t="shared" si="1"/>
        <v>-0.22738095238095335</v>
      </c>
      <c r="N11" s="1">
        <f t="shared" si="4"/>
        <v>1.1707077331457394</v>
      </c>
      <c r="O11" s="1"/>
    </row>
    <row r="12" spans="1:16" x14ac:dyDescent="0.25">
      <c r="A12" t="s">
        <v>17</v>
      </c>
      <c r="B12" s="1">
        <v>22.33</v>
      </c>
      <c r="C12" s="1">
        <v>22.37</v>
      </c>
      <c r="D12" s="1">
        <v>21.77</v>
      </c>
      <c r="E12" s="1">
        <f t="shared" si="5"/>
        <v>22.156666666666666</v>
      </c>
      <c r="G12" t="s">
        <v>17</v>
      </c>
      <c r="H12" s="1">
        <v>24.91</v>
      </c>
      <c r="I12" s="1">
        <v>24.69</v>
      </c>
      <c r="J12" s="1">
        <v>24.73</v>
      </c>
      <c r="K12" s="1">
        <f t="shared" si="2"/>
        <v>24.776666666666667</v>
      </c>
      <c r="L12" s="1">
        <f t="shared" si="3"/>
        <v>2.620000000000001</v>
      </c>
      <c r="M12" s="1">
        <f t="shared" si="1"/>
        <v>-0.44404761904761836</v>
      </c>
      <c r="N12" s="1">
        <f t="shared" si="4"/>
        <v>1.3604157549194209</v>
      </c>
      <c r="O12" s="1"/>
    </row>
    <row r="13" spans="1:16" x14ac:dyDescent="0.25">
      <c r="A13" t="s">
        <v>18</v>
      </c>
      <c r="B13" s="1">
        <v>22.59</v>
      </c>
      <c r="C13" s="1">
        <v>22.45</v>
      </c>
      <c r="D13" s="1">
        <v>22.16</v>
      </c>
      <c r="E13" s="1">
        <f t="shared" si="5"/>
        <v>22.400000000000002</v>
      </c>
      <c r="G13" t="s">
        <v>18</v>
      </c>
      <c r="H13" s="1">
        <v>26.6</v>
      </c>
      <c r="I13" s="1">
        <v>26.14</v>
      </c>
      <c r="J13" s="1">
        <v>26.03</v>
      </c>
      <c r="K13" s="1">
        <f t="shared" si="2"/>
        <v>26.256666666666671</v>
      </c>
      <c r="L13" s="1">
        <f t="shared" si="3"/>
        <v>3.8566666666666691</v>
      </c>
      <c r="M13" s="1">
        <f t="shared" si="1"/>
        <v>0.79261904761904978</v>
      </c>
      <c r="N13" s="1">
        <f t="shared" si="4"/>
        <v>0.57729512691580498</v>
      </c>
      <c r="O13" s="1"/>
    </row>
    <row r="14" spans="1:16" x14ac:dyDescent="0.25">
      <c r="A14" t="s">
        <v>31</v>
      </c>
      <c r="B14" s="1">
        <v>22.45</v>
      </c>
      <c r="C14" s="1">
        <v>22.59</v>
      </c>
      <c r="E14" s="1">
        <f t="shared" ref="E14:E17" si="6">AVERAGE(B14:D14)</f>
        <v>22.52</v>
      </c>
      <c r="G14" t="s">
        <v>31</v>
      </c>
      <c r="H14" s="1">
        <v>26.23</v>
      </c>
      <c r="I14" s="1">
        <v>26.42</v>
      </c>
      <c r="J14" s="1">
        <v>26.47</v>
      </c>
      <c r="K14" s="1">
        <f t="shared" si="2"/>
        <v>26.373333333333335</v>
      </c>
      <c r="L14" s="1">
        <f t="shared" si="3"/>
        <v>3.8533333333333353</v>
      </c>
      <c r="M14" s="1">
        <f t="shared" si="1"/>
        <v>0.78928571428571592</v>
      </c>
      <c r="N14" s="1">
        <f t="shared" si="4"/>
        <v>0.57863050397505911</v>
      </c>
      <c r="O14" s="1"/>
    </row>
    <row r="15" spans="1:16" x14ac:dyDescent="0.25">
      <c r="A15" t="s">
        <v>63</v>
      </c>
      <c r="B15" s="1">
        <v>24.08</v>
      </c>
      <c r="C15" s="1">
        <v>23.81</v>
      </c>
      <c r="D15" s="1">
        <v>23.71</v>
      </c>
      <c r="E15" s="1">
        <f t="shared" si="6"/>
        <v>23.866666666666664</v>
      </c>
      <c r="G15" t="s">
        <v>63</v>
      </c>
      <c r="H15" s="1">
        <v>27.29</v>
      </c>
      <c r="I15" s="1">
        <v>27.16</v>
      </c>
      <c r="J15" s="1">
        <v>27.18</v>
      </c>
      <c r="K15" s="1">
        <f t="shared" si="2"/>
        <v>27.209999999999997</v>
      </c>
      <c r="L15" s="1">
        <f t="shared" si="3"/>
        <v>3.3433333333333337</v>
      </c>
      <c r="M15" s="1">
        <f t="shared" si="1"/>
        <v>0.27928571428571436</v>
      </c>
      <c r="N15" s="1">
        <f t="shared" si="4"/>
        <v>0.823998882364116</v>
      </c>
      <c r="O15" s="1"/>
    </row>
    <row r="16" spans="1:16" x14ac:dyDescent="0.25">
      <c r="A16" t="s">
        <v>36</v>
      </c>
      <c r="B16" s="1">
        <v>22.38</v>
      </c>
      <c r="C16" s="1">
        <v>22.3</v>
      </c>
      <c r="D16" s="1">
        <v>22.28</v>
      </c>
      <c r="E16" s="1">
        <f t="shared" si="6"/>
        <v>22.320000000000004</v>
      </c>
      <c r="G16" t="s">
        <v>36</v>
      </c>
      <c r="H16" s="1">
        <v>25.52</v>
      </c>
      <c r="I16" s="1">
        <v>25.46</v>
      </c>
      <c r="J16" s="1">
        <v>25.44</v>
      </c>
      <c r="K16" s="1">
        <f t="shared" si="2"/>
        <v>25.473333333333333</v>
      </c>
      <c r="L16" s="1">
        <f t="shared" si="3"/>
        <v>3.1533333333333289</v>
      </c>
      <c r="M16" s="1">
        <f t="shared" si="1"/>
        <v>8.9285714285709528E-2</v>
      </c>
      <c r="N16" s="1">
        <f t="shared" si="4"/>
        <v>0.93998802691712013</v>
      </c>
      <c r="O16" s="1"/>
    </row>
    <row r="17" spans="1:15" x14ac:dyDescent="0.25">
      <c r="A17" t="s">
        <v>37</v>
      </c>
      <c r="B17" s="1">
        <v>27.86</v>
      </c>
      <c r="C17" s="1">
        <v>27.78</v>
      </c>
      <c r="D17" s="1">
        <v>27.8</v>
      </c>
      <c r="E17" s="1">
        <f t="shared" si="6"/>
        <v>27.813333333333333</v>
      </c>
      <c r="G17" t="s">
        <v>37</v>
      </c>
      <c r="H17" s="1">
        <v>29.94</v>
      </c>
      <c r="I17" s="1">
        <v>29.9</v>
      </c>
      <c r="J17" s="1">
        <v>29.78</v>
      </c>
      <c r="K17" s="1">
        <f t="shared" si="2"/>
        <v>29.873333333333335</v>
      </c>
      <c r="L17" s="1">
        <f t="shared" si="3"/>
        <v>2.0600000000000023</v>
      </c>
      <c r="M17" s="1">
        <f t="shared" si="1"/>
        <v>-1.0040476190476171</v>
      </c>
      <c r="N17" s="1">
        <f t="shared" si="4"/>
        <v>2.0056190701955354</v>
      </c>
      <c r="O17" s="1"/>
    </row>
    <row r="18" spans="1:15" x14ac:dyDescent="0.25">
      <c r="A18" t="s">
        <v>38</v>
      </c>
      <c r="B18" s="1">
        <v>21.4</v>
      </c>
      <c r="C18" s="1">
        <v>21.44</v>
      </c>
      <c r="D18" s="1">
        <v>21.45</v>
      </c>
      <c r="E18" s="1">
        <f t="shared" ref="E18:E25" si="7">AVERAGE(B18:D18)</f>
        <v>21.430000000000003</v>
      </c>
      <c r="G18" t="s">
        <v>38</v>
      </c>
      <c r="H18" s="1">
        <v>25.54</v>
      </c>
      <c r="I18" s="1">
        <v>25.38</v>
      </c>
      <c r="J18" s="1">
        <v>25.42</v>
      </c>
      <c r="K18" s="1">
        <f t="shared" si="2"/>
        <v>25.446666666666669</v>
      </c>
      <c r="L18" s="1">
        <f t="shared" si="3"/>
        <v>4.0166666666666657</v>
      </c>
      <c r="M18" s="1">
        <f t="shared" si="1"/>
        <v>0.95261904761904637</v>
      </c>
      <c r="N18" s="1">
        <f t="shared" si="4"/>
        <v>0.51669361191419239</v>
      </c>
      <c r="O18" s="1"/>
    </row>
    <row r="19" spans="1:15" x14ac:dyDescent="0.25">
      <c r="A19" t="s">
        <v>60</v>
      </c>
      <c r="B19" s="1">
        <v>25.27</v>
      </c>
      <c r="C19" s="1">
        <v>25.17</v>
      </c>
      <c r="D19" s="1">
        <v>25.1</v>
      </c>
      <c r="E19" s="1">
        <f t="shared" si="7"/>
        <v>25.179999999999996</v>
      </c>
      <c r="G19" t="s">
        <v>60</v>
      </c>
      <c r="H19" s="1">
        <v>28.65</v>
      </c>
      <c r="I19" s="1">
        <v>28.4</v>
      </c>
      <c r="J19" s="1">
        <v>28.75</v>
      </c>
      <c r="K19" s="1">
        <f t="shared" si="2"/>
        <v>28.599999999999998</v>
      </c>
      <c r="L19" s="1">
        <f t="shared" si="3"/>
        <v>3.4200000000000017</v>
      </c>
      <c r="M19" s="1">
        <f t="shared" si="1"/>
        <v>0.35595238095238235</v>
      </c>
      <c r="N19" s="1">
        <f t="shared" si="4"/>
        <v>0.7813536698939938</v>
      </c>
      <c r="O19" s="1"/>
    </row>
    <row r="20" spans="1:15" x14ac:dyDescent="0.25">
      <c r="A20" t="s">
        <v>39</v>
      </c>
      <c r="B20" s="1">
        <v>27.91</v>
      </c>
      <c r="C20" s="1">
        <v>27.59</v>
      </c>
      <c r="D20" s="1">
        <v>27.2</v>
      </c>
      <c r="E20" s="1">
        <f t="shared" si="7"/>
        <v>27.566666666666666</v>
      </c>
      <c r="G20" t="s">
        <v>39</v>
      </c>
      <c r="H20" s="1">
        <v>29.42</v>
      </c>
      <c r="I20" s="1">
        <v>29.21</v>
      </c>
      <c r="J20" s="1">
        <v>29.25</v>
      </c>
      <c r="K20" s="1">
        <f t="shared" si="2"/>
        <v>29.293333333333333</v>
      </c>
      <c r="L20" s="1">
        <f t="shared" si="3"/>
        <v>1.7266666666666666</v>
      </c>
      <c r="M20" s="1">
        <f t="shared" si="1"/>
        <v>-1.3373809523809528</v>
      </c>
      <c r="N20" s="1">
        <f t="shared" si="4"/>
        <v>2.5269216846099427</v>
      </c>
      <c r="O20" s="1"/>
    </row>
    <row r="21" spans="1:15" x14ac:dyDescent="0.25">
      <c r="A21" t="s">
        <v>40</v>
      </c>
      <c r="B21" s="1">
        <v>21.9</v>
      </c>
      <c r="C21" s="1">
        <v>21.83</v>
      </c>
      <c r="D21" s="1">
        <v>21.82</v>
      </c>
      <c r="E21" s="1">
        <f t="shared" si="7"/>
        <v>21.849999999999998</v>
      </c>
      <c r="G21" t="s">
        <v>40</v>
      </c>
      <c r="H21" s="1">
        <v>25.35</v>
      </c>
      <c r="I21" s="1">
        <v>25.24</v>
      </c>
      <c r="J21" s="1">
        <v>24.93</v>
      </c>
      <c r="K21" s="1">
        <f t="shared" si="2"/>
        <v>25.173333333333336</v>
      </c>
      <c r="L21" s="1">
        <f t="shared" si="3"/>
        <v>3.3233333333333377</v>
      </c>
      <c r="M21" s="1">
        <f t="shared" si="1"/>
        <v>0.25928571428571834</v>
      </c>
      <c r="N21" s="1">
        <f t="shared" si="4"/>
        <v>0.83550147810948228</v>
      </c>
      <c r="O21" s="1"/>
    </row>
    <row r="22" spans="1:15" x14ac:dyDescent="0.25">
      <c r="A22" t="s">
        <v>61</v>
      </c>
      <c r="B22" s="1">
        <v>23.23</v>
      </c>
      <c r="C22" s="1">
        <v>23.28</v>
      </c>
      <c r="D22" s="1">
        <v>22.99</v>
      </c>
      <c r="E22" s="1">
        <f t="shared" si="7"/>
        <v>23.166666666666668</v>
      </c>
      <c r="G22" t="s">
        <v>61</v>
      </c>
      <c r="H22" s="1">
        <v>25.76</v>
      </c>
      <c r="I22" s="1">
        <v>25.64</v>
      </c>
      <c r="J22" s="1">
        <v>25.63</v>
      </c>
      <c r="K22" s="1">
        <f t="shared" si="2"/>
        <v>25.676666666666666</v>
      </c>
      <c r="L22" s="1">
        <f t="shared" si="3"/>
        <v>2.509999999999998</v>
      </c>
      <c r="M22" s="1">
        <f t="shared" si="1"/>
        <v>-0.55404761904762134</v>
      </c>
      <c r="N22" s="1">
        <f t="shared" si="4"/>
        <v>1.4681990960945288</v>
      </c>
      <c r="O22" s="1"/>
    </row>
    <row r="23" spans="1:15" x14ac:dyDescent="0.25">
      <c r="A23" t="s">
        <v>46</v>
      </c>
      <c r="B23" s="1">
        <v>24.93</v>
      </c>
      <c r="C23" s="1">
        <v>25.41</v>
      </c>
      <c r="D23" s="1">
        <v>22.89</v>
      </c>
      <c r="E23" s="1">
        <f t="shared" si="7"/>
        <v>24.41</v>
      </c>
      <c r="G23" t="s">
        <v>46</v>
      </c>
      <c r="H23" s="1">
        <v>25.02</v>
      </c>
      <c r="I23" s="1">
        <v>25</v>
      </c>
      <c r="J23" s="1">
        <v>27.56</v>
      </c>
      <c r="K23" s="1">
        <f t="shared" si="2"/>
        <v>25.86</v>
      </c>
      <c r="L23" s="1">
        <f t="shared" si="3"/>
        <v>1.4499999999999993</v>
      </c>
      <c r="M23" s="1">
        <f t="shared" si="1"/>
        <v>-1.6140476190476201</v>
      </c>
      <c r="N23" s="1">
        <f t="shared" si="4"/>
        <v>3.0610945755528567</v>
      </c>
      <c r="O23" s="1"/>
    </row>
    <row r="24" spans="1:15" x14ac:dyDescent="0.25">
      <c r="A24" t="s">
        <v>64</v>
      </c>
      <c r="B24" s="1">
        <v>25.39</v>
      </c>
      <c r="C24" s="1">
        <v>23.95</v>
      </c>
      <c r="D24" s="1">
        <v>23.98</v>
      </c>
      <c r="E24" s="1">
        <f t="shared" si="7"/>
        <v>24.44</v>
      </c>
      <c r="G24" t="s">
        <v>64</v>
      </c>
      <c r="H24" s="1">
        <v>25.32</v>
      </c>
      <c r="I24" s="1">
        <v>25.32</v>
      </c>
      <c r="J24" s="1">
        <v>23.93</v>
      </c>
      <c r="K24" s="1">
        <f t="shared" si="2"/>
        <v>24.856666666666666</v>
      </c>
      <c r="L24" s="1">
        <f t="shared" si="3"/>
        <v>0.4166666666666643</v>
      </c>
      <c r="M24" s="1">
        <f t="shared" si="1"/>
        <v>-2.6473809523809551</v>
      </c>
      <c r="N24" s="1">
        <f t="shared" si="4"/>
        <v>6.2652885391074919</v>
      </c>
      <c r="O24" s="1"/>
    </row>
    <row r="25" spans="1:15" x14ac:dyDescent="0.25">
      <c r="A25" t="s">
        <v>49</v>
      </c>
      <c r="B25" s="1">
        <v>25.17</v>
      </c>
      <c r="C25" s="1">
        <v>25.34</v>
      </c>
      <c r="D25" s="1">
        <v>25.11</v>
      </c>
      <c r="E25" s="1">
        <f t="shared" si="7"/>
        <v>25.206666666666667</v>
      </c>
      <c r="G25" t="s">
        <v>49</v>
      </c>
      <c r="H25" s="1">
        <v>28.59</v>
      </c>
      <c r="I25" s="1">
        <v>28.44</v>
      </c>
      <c r="J25" s="1">
        <v>28.54</v>
      </c>
      <c r="K25" s="1">
        <f t="shared" si="2"/>
        <v>28.52333333333333</v>
      </c>
      <c r="L25" s="1">
        <f t="shared" si="3"/>
        <v>3.3166666666666629</v>
      </c>
      <c r="M25" s="1">
        <f t="shared" si="1"/>
        <v>0.25261904761904352</v>
      </c>
      <c r="N25" s="1">
        <f t="shared" si="4"/>
        <v>0.83937124891852477</v>
      </c>
      <c r="O25" s="1"/>
    </row>
    <row r="26" spans="1:15" x14ac:dyDescent="0.25">
      <c r="A26" t="s">
        <v>53</v>
      </c>
      <c r="B26" s="1">
        <v>23.65</v>
      </c>
      <c r="C26" s="1">
        <v>23.4</v>
      </c>
      <c r="D26" s="1">
        <v>23.24</v>
      </c>
      <c r="E26" s="1">
        <f t="shared" ref="E26:E30" si="8">AVERAGE(B26:D26)</f>
        <v>23.429999999999996</v>
      </c>
      <c r="G26" t="s">
        <v>53</v>
      </c>
      <c r="H26" s="1">
        <v>27.33</v>
      </c>
      <c r="I26" s="1">
        <v>27.42</v>
      </c>
      <c r="J26" s="1">
        <v>25.25</v>
      </c>
      <c r="K26" s="1">
        <f t="shared" si="2"/>
        <v>26.666666666666668</v>
      </c>
      <c r="L26" s="1">
        <f t="shared" si="3"/>
        <v>3.2366666666666717</v>
      </c>
      <c r="M26" s="1">
        <f t="shared" si="1"/>
        <v>0.17261904761905233</v>
      </c>
      <c r="N26" s="1">
        <f t="shared" si="4"/>
        <v>0.88723055283541219</v>
      </c>
      <c r="O26" s="1"/>
    </row>
    <row r="27" spans="1:15" x14ac:dyDescent="0.25">
      <c r="A27" t="s">
        <v>54</v>
      </c>
      <c r="B27" s="1">
        <v>25.57</v>
      </c>
      <c r="C27" s="1">
        <v>25.44</v>
      </c>
      <c r="D27" s="1">
        <v>25.87</v>
      </c>
      <c r="E27" s="1">
        <f t="shared" si="8"/>
        <v>25.626666666666669</v>
      </c>
      <c r="G27" t="s">
        <v>54</v>
      </c>
      <c r="H27" s="1">
        <v>28.45</v>
      </c>
      <c r="I27" s="1">
        <v>28.78</v>
      </c>
      <c r="J27" s="1">
        <v>28.91</v>
      </c>
      <c r="K27" s="1">
        <f t="shared" si="2"/>
        <v>28.713333333333335</v>
      </c>
      <c r="L27" s="1">
        <f t="shared" si="3"/>
        <v>3.086666666666666</v>
      </c>
      <c r="M27" s="1">
        <f t="shared" si="1"/>
        <v>2.2619047619046651E-2</v>
      </c>
      <c r="N27" s="1">
        <f t="shared" si="4"/>
        <v>0.9844439361120545</v>
      </c>
      <c r="O27" s="1"/>
    </row>
    <row r="28" spans="1:15" x14ac:dyDescent="0.25">
      <c r="A28" t="s">
        <v>56</v>
      </c>
      <c r="B28" s="1">
        <v>24.3</v>
      </c>
      <c r="C28" s="1">
        <v>24.18</v>
      </c>
      <c r="D28" s="1">
        <v>24.14</v>
      </c>
      <c r="E28" s="1">
        <f t="shared" si="8"/>
        <v>24.206666666666667</v>
      </c>
      <c r="G28" t="s">
        <v>56</v>
      </c>
      <c r="H28" s="1">
        <v>28.01</v>
      </c>
      <c r="I28" s="1">
        <v>27.06</v>
      </c>
      <c r="J28" s="1">
        <v>27.1</v>
      </c>
      <c r="K28" s="1">
        <f t="shared" si="2"/>
        <v>27.39</v>
      </c>
      <c r="L28" s="1">
        <f t="shared" si="3"/>
        <v>3.1833333333333336</v>
      </c>
      <c r="M28" s="1">
        <f t="shared" si="1"/>
        <v>0.11928571428571422</v>
      </c>
      <c r="N28" s="1">
        <f t="shared" si="4"/>
        <v>0.92064335305131106</v>
      </c>
      <c r="O28" s="1"/>
    </row>
    <row r="29" spans="1:15" x14ac:dyDescent="0.25">
      <c r="A29" t="s">
        <v>55</v>
      </c>
      <c r="B29" s="1">
        <v>23.74</v>
      </c>
      <c r="C29" s="1">
        <v>23.77</v>
      </c>
      <c r="D29" s="1">
        <v>23.78</v>
      </c>
      <c r="E29" s="1">
        <f t="shared" si="8"/>
        <v>23.763333333333332</v>
      </c>
      <c r="G29" t="s">
        <v>55</v>
      </c>
      <c r="H29" s="1">
        <v>27.52</v>
      </c>
      <c r="I29" s="1">
        <v>26.9</v>
      </c>
      <c r="J29" s="1">
        <v>27.09</v>
      </c>
      <c r="K29" s="1">
        <f t="shared" si="2"/>
        <v>27.17</v>
      </c>
      <c r="L29" s="1">
        <f t="shared" si="3"/>
        <v>3.4066666666666698</v>
      </c>
      <c r="M29" s="1">
        <f t="shared" si="1"/>
        <v>0.34261904761905049</v>
      </c>
      <c r="N29" s="1">
        <f t="shared" si="4"/>
        <v>0.78860838339512707</v>
      </c>
      <c r="O29" s="1"/>
    </row>
    <row r="30" spans="1:15" x14ac:dyDescent="0.25">
      <c r="A30" t="s">
        <v>65</v>
      </c>
      <c r="B30" s="1">
        <v>23.8</v>
      </c>
      <c r="C30" s="1">
        <v>23.76</v>
      </c>
      <c r="D30" s="1">
        <v>23.83</v>
      </c>
      <c r="E30" s="1">
        <f t="shared" si="8"/>
        <v>23.796666666666667</v>
      </c>
      <c r="G30" t="s">
        <v>65</v>
      </c>
      <c r="H30" s="1">
        <v>27.17</v>
      </c>
      <c r="I30" s="1">
        <v>28.11</v>
      </c>
      <c r="J30" s="1">
        <v>27.51</v>
      </c>
      <c r="K30" s="1">
        <f t="shared" si="2"/>
        <v>27.596666666666668</v>
      </c>
      <c r="L30" s="1">
        <f t="shared" si="3"/>
        <v>3.8000000000000007</v>
      </c>
      <c r="M30" s="1">
        <f t="shared" si="1"/>
        <v>0.73595238095238136</v>
      </c>
      <c r="N30" s="1">
        <f t="shared" si="4"/>
        <v>0.6004215315341932</v>
      </c>
      <c r="O30" s="1"/>
    </row>
    <row r="31" spans="1:15" x14ac:dyDescent="0.25">
      <c r="B31" s="1"/>
      <c r="C31" s="1"/>
      <c r="D31" s="1"/>
      <c r="E31" s="1"/>
      <c r="H31" s="1"/>
      <c r="I31" s="1"/>
      <c r="J31" s="1"/>
      <c r="K31" s="1"/>
      <c r="L31" s="1"/>
      <c r="M31" s="1"/>
      <c r="N31" s="1"/>
      <c r="O31" s="1"/>
    </row>
    <row r="32" spans="1:15" x14ac:dyDescent="0.25">
      <c r="B32" s="7" t="s">
        <v>0</v>
      </c>
      <c r="C32" s="7"/>
      <c r="D32" s="7"/>
      <c r="H32" s="7" t="s">
        <v>21</v>
      </c>
      <c r="I32" s="7"/>
      <c r="J32" s="7"/>
      <c r="O32" s="1"/>
    </row>
    <row r="33" spans="1:16" x14ac:dyDescent="0.25">
      <c r="A33" t="s">
        <v>71</v>
      </c>
      <c r="B33" t="s">
        <v>1</v>
      </c>
      <c r="C33" t="s">
        <v>2</v>
      </c>
      <c r="D33" t="s">
        <v>3</v>
      </c>
      <c r="E33" t="s">
        <v>13</v>
      </c>
      <c r="G33" t="s">
        <v>71</v>
      </c>
      <c r="H33" t="s">
        <v>1</v>
      </c>
      <c r="I33" t="s">
        <v>2</v>
      </c>
      <c r="J33" t="s">
        <v>3</v>
      </c>
      <c r="K33" t="s">
        <v>13</v>
      </c>
      <c r="L33" s="2" t="s">
        <v>14</v>
      </c>
      <c r="M33" s="2" t="s">
        <v>15</v>
      </c>
      <c r="N33" s="2" t="s">
        <v>16</v>
      </c>
    </row>
    <row r="34" spans="1:16" x14ac:dyDescent="0.25">
      <c r="A34" t="s">
        <v>9</v>
      </c>
      <c r="B34" s="1">
        <v>26.08</v>
      </c>
      <c r="C34" s="1">
        <v>26.17</v>
      </c>
      <c r="D34" s="1">
        <v>26.16</v>
      </c>
      <c r="E34" s="1">
        <f t="shared" ref="E34:E37" si="9">AVERAGE(B34:D34)</f>
        <v>26.136666666666667</v>
      </c>
      <c r="G34" t="s">
        <v>9</v>
      </c>
      <c r="H34" s="1">
        <v>30.2</v>
      </c>
      <c r="I34" s="1">
        <v>30.09</v>
      </c>
      <c r="J34" s="1">
        <v>29.95</v>
      </c>
      <c r="K34" s="1">
        <f t="shared" si="2"/>
        <v>30.08</v>
      </c>
      <c r="L34" s="1">
        <f t="shared" ref="L34:L61" si="10">K34-E34</f>
        <v>3.9433333333333316</v>
      </c>
      <c r="M34" s="1">
        <f t="shared" ref="M34:M61" si="11">L34-$L$63</f>
        <v>0.87928571428571223</v>
      </c>
      <c r="N34" s="1">
        <f t="shared" ref="N34:N61" si="12">2^-M34</f>
        <v>0.54363652187373801</v>
      </c>
      <c r="O34" s="1"/>
      <c r="P34" s="1">
        <f>AVERAGE(N34:N61)</f>
        <v>1.0015474047471222</v>
      </c>
    </row>
    <row r="35" spans="1:16" x14ac:dyDescent="0.25">
      <c r="A35" t="s">
        <v>10</v>
      </c>
      <c r="B35" s="1">
        <v>24.55</v>
      </c>
      <c r="C35" s="1">
        <v>24.43</v>
      </c>
      <c r="D35" s="1">
        <v>24.48</v>
      </c>
      <c r="E35" s="1">
        <f t="shared" si="9"/>
        <v>24.486666666666668</v>
      </c>
      <c r="G35" t="s">
        <v>10</v>
      </c>
      <c r="H35" s="1">
        <v>28.56</v>
      </c>
      <c r="I35" s="1">
        <v>28.3</v>
      </c>
      <c r="J35" s="1">
        <v>28.25</v>
      </c>
      <c r="K35" s="1">
        <f t="shared" si="2"/>
        <v>28.37</v>
      </c>
      <c r="L35" s="1">
        <f t="shared" si="10"/>
        <v>3.8833333333333329</v>
      </c>
      <c r="M35" s="1">
        <f t="shared" si="11"/>
        <v>0.81928571428571351</v>
      </c>
      <c r="N35" s="1">
        <f t="shared" si="12"/>
        <v>0.56672246039612684</v>
      </c>
      <c r="O35" s="1"/>
    </row>
    <row r="36" spans="1:16" x14ac:dyDescent="0.25">
      <c r="A36" t="s">
        <v>11</v>
      </c>
      <c r="B36" s="1">
        <v>25.17</v>
      </c>
      <c r="C36" s="1">
        <v>25.33</v>
      </c>
      <c r="D36" s="1">
        <v>24.61</v>
      </c>
      <c r="E36" s="1">
        <f t="shared" si="9"/>
        <v>25.036666666666665</v>
      </c>
      <c r="G36" t="s">
        <v>11</v>
      </c>
      <c r="H36" s="1">
        <v>27.88</v>
      </c>
      <c r="I36" s="1">
        <v>28.68</v>
      </c>
      <c r="J36" s="1">
        <v>28.11</v>
      </c>
      <c r="K36" s="1">
        <f t="shared" si="2"/>
        <v>28.223333333333333</v>
      </c>
      <c r="L36" s="1">
        <f t="shared" si="10"/>
        <v>3.1866666666666674</v>
      </c>
      <c r="M36" s="1">
        <f t="shared" si="11"/>
        <v>0.12261904761904807</v>
      </c>
      <c r="N36" s="1">
        <f t="shared" si="12"/>
        <v>0.9185186707108991</v>
      </c>
      <c r="O36" s="1"/>
    </row>
    <row r="37" spans="1:16" x14ac:dyDescent="0.25">
      <c r="A37" t="s">
        <v>12</v>
      </c>
      <c r="B37" s="1">
        <v>22.61</v>
      </c>
      <c r="C37" s="1">
        <v>22.22</v>
      </c>
      <c r="D37" s="1">
        <v>21.69</v>
      </c>
      <c r="E37" s="1">
        <f t="shared" si="9"/>
        <v>22.173333333333332</v>
      </c>
      <c r="G37" t="s">
        <v>12</v>
      </c>
      <c r="H37" s="1">
        <v>25.52</v>
      </c>
      <c r="I37" s="1">
        <v>25.28</v>
      </c>
      <c r="J37" s="1">
        <v>25.26</v>
      </c>
      <c r="K37" s="1">
        <f t="shared" si="2"/>
        <v>25.353333333333335</v>
      </c>
      <c r="L37" s="1">
        <f t="shared" si="10"/>
        <v>3.1800000000000033</v>
      </c>
      <c r="M37" s="1">
        <f t="shared" si="11"/>
        <v>0.11595238095238392</v>
      </c>
      <c r="N37" s="1">
        <f t="shared" si="12"/>
        <v>0.9227729501258376</v>
      </c>
      <c r="O37" s="1"/>
    </row>
    <row r="38" spans="1:16" x14ac:dyDescent="0.25">
      <c r="A38" t="s">
        <v>28</v>
      </c>
      <c r="B38" s="1">
        <v>22.4</v>
      </c>
      <c r="C38" s="1">
        <v>22.76</v>
      </c>
      <c r="D38" s="1">
        <v>23.26</v>
      </c>
      <c r="E38" s="1">
        <f>AVERAGE(B38:D38)</f>
        <v>22.806666666666668</v>
      </c>
      <c r="G38" t="s">
        <v>28</v>
      </c>
      <c r="H38" s="1">
        <v>27.44</v>
      </c>
      <c r="I38" s="1">
        <v>27.7</v>
      </c>
      <c r="J38" s="1">
        <v>27.16</v>
      </c>
      <c r="K38" s="1">
        <f t="shared" si="2"/>
        <v>27.433333333333334</v>
      </c>
      <c r="L38" s="1">
        <f t="shared" si="10"/>
        <v>4.6266666666666652</v>
      </c>
      <c r="M38" s="1">
        <f t="shared" si="11"/>
        <v>1.5626190476190458</v>
      </c>
      <c r="N38" s="1">
        <f t="shared" si="12"/>
        <v>0.33853595043405554</v>
      </c>
      <c r="O38" s="1"/>
    </row>
    <row r="39" spans="1:16" x14ac:dyDescent="0.25">
      <c r="A39" t="s">
        <v>44</v>
      </c>
      <c r="B39" s="1">
        <v>23.89</v>
      </c>
      <c r="C39" s="1">
        <v>24.06</v>
      </c>
      <c r="D39" s="1">
        <v>24.11</v>
      </c>
      <c r="E39" s="1">
        <f>AVERAGE(B39:D39)</f>
        <v>24.02</v>
      </c>
      <c r="G39" t="s">
        <v>44</v>
      </c>
      <c r="H39" s="1">
        <v>28.47</v>
      </c>
      <c r="I39" s="1">
        <v>28.83</v>
      </c>
      <c r="J39" s="1">
        <v>28.87</v>
      </c>
      <c r="K39" s="1">
        <f t="shared" si="2"/>
        <v>28.723333333333333</v>
      </c>
      <c r="L39" s="1">
        <f t="shared" si="10"/>
        <v>4.7033333333333331</v>
      </c>
      <c r="M39" s="1">
        <f t="shared" si="11"/>
        <v>1.6392857142857138</v>
      </c>
      <c r="N39" s="1">
        <f t="shared" si="12"/>
        <v>0.32101537140897923</v>
      </c>
      <c r="O39" s="1"/>
    </row>
    <row r="40" spans="1:16" x14ac:dyDescent="0.25">
      <c r="A40" t="s">
        <v>26</v>
      </c>
      <c r="B40" s="1">
        <v>24.27</v>
      </c>
      <c r="C40" s="1">
        <v>24.17</v>
      </c>
      <c r="D40" s="1">
        <v>24.39</v>
      </c>
      <c r="E40" s="1">
        <f t="shared" ref="E40:E43" si="13">AVERAGE(B40:D40)</f>
        <v>24.276666666666667</v>
      </c>
      <c r="G40" t="s">
        <v>26</v>
      </c>
      <c r="H40" s="1">
        <v>28.73</v>
      </c>
      <c r="I40" s="1">
        <v>28.38</v>
      </c>
      <c r="J40" s="1">
        <v>27.7</v>
      </c>
      <c r="K40" s="1">
        <f t="shared" si="2"/>
        <v>28.27</v>
      </c>
      <c r="L40" s="1">
        <f t="shared" si="10"/>
        <v>3.9933333333333323</v>
      </c>
      <c r="M40" s="1">
        <f t="shared" si="11"/>
        <v>0.92928571428571294</v>
      </c>
      <c r="N40" s="1">
        <f t="shared" si="12"/>
        <v>0.5251182662081898</v>
      </c>
      <c r="O40" s="1"/>
    </row>
    <row r="41" spans="1:16" x14ac:dyDescent="0.25">
      <c r="A41" t="s">
        <v>43</v>
      </c>
      <c r="B41" s="1">
        <v>21.81</v>
      </c>
      <c r="C41" s="1">
        <v>21.89</v>
      </c>
      <c r="D41" s="1">
        <v>22.21</v>
      </c>
      <c r="E41" s="1">
        <f t="shared" si="13"/>
        <v>21.97</v>
      </c>
      <c r="G41" t="s">
        <v>43</v>
      </c>
      <c r="H41" s="1">
        <v>25</v>
      </c>
      <c r="I41" s="1">
        <v>25.07</v>
      </c>
      <c r="J41" s="1">
        <v>24.94</v>
      </c>
      <c r="K41" s="1">
        <f t="shared" si="2"/>
        <v>25.003333333333334</v>
      </c>
      <c r="L41" s="1">
        <f t="shared" si="10"/>
        <v>3.033333333333335</v>
      </c>
      <c r="M41" s="1">
        <f t="shared" si="11"/>
        <v>-3.0714285714284362E-2</v>
      </c>
      <c r="N41" s="1">
        <f t="shared" si="12"/>
        <v>1.021517759207913</v>
      </c>
      <c r="O41" s="1"/>
    </row>
    <row r="42" spans="1:16" x14ac:dyDescent="0.25">
      <c r="A42" t="s">
        <v>30</v>
      </c>
      <c r="B42" s="5">
        <v>25.35</v>
      </c>
      <c r="C42" s="5">
        <v>25.3</v>
      </c>
      <c r="D42" s="5">
        <v>25.33</v>
      </c>
      <c r="E42" s="5">
        <f t="shared" si="13"/>
        <v>25.326666666666668</v>
      </c>
      <c r="F42" s="6"/>
      <c r="G42" t="s">
        <v>30</v>
      </c>
      <c r="H42" s="1">
        <v>29.2</v>
      </c>
      <c r="I42" s="1">
        <v>29.24</v>
      </c>
      <c r="J42" s="1">
        <v>29.67</v>
      </c>
      <c r="K42" s="1">
        <f t="shared" si="2"/>
        <v>29.37</v>
      </c>
      <c r="L42" s="1">
        <f t="shared" si="10"/>
        <v>4.043333333333333</v>
      </c>
      <c r="M42" s="1">
        <f t="shared" si="11"/>
        <v>0.97928571428571365</v>
      </c>
      <c r="N42" s="1">
        <f t="shared" si="12"/>
        <v>0.50723081031251838</v>
      </c>
      <c r="O42" s="1"/>
    </row>
    <row r="43" spans="1:16" x14ac:dyDescent="0.25">
      <c r="A43" t="s">
        <v>45</v>
      </c>
      <c r="B43" s="5">
        <v>24.58</v>
      </c>
      <c r="C43" s="5">
        <v>25.36</v>
      </c>
      <c r="D43" s="5">
        <v>26.6</v>
      </c>
      <c r="E43" s="5">
        <f t="shared" si="13"/>
        <v>25.513333333333332</v>
      </c>
      <c r="G43" t="s">
        <v>45</v>
      </c>
      <c r="H43" s="1">
        <v>28.68</v>
      </c>
      <c r="I43" s="1">
        <v>27.52</v>
      </c>
      <c r="J43" s="1">
        <v>27.67</v>
      </c>
      <c r="K43" s="1">
        <f t="shared" si="2"/>
        <v>27.956666666666667</v>
      </c>
      <c r="L43" s="1">
        <f t="shared" si="10"/>
        <v>2.4433333333333351</v>
      </c>
      <c r="M43" s="1">
        <f t="shared" si="11"/>
        <v>-0.62071428571428422</v>
      </c>
      <c r="N43" s="1">
        <f t="shared" si="12"/>
        <v>1.5376362844703526</v>
      </c>
      <c r="O43" s="1"/>
    </row>
    <row r="44" spans="1:16" x14ac:dyDescent="0.25">
      <c r="A44" t="s">
        <v>19</v>
      </c>
      <c r="B44" s="1">
        <v>24.91</v>
      </c>
      <c r="C44" s="1">
        <v>24.83</v>
      </c>
      <c r="D44" s="1">
        <v>24.89</v>
      </c>
      <c r="E44" s="1">
        <f>AVERAGE(B44:D44)</f>
        <v>24.876666666666665</v>
      </c>
      <c r="G44" t="s">
        <v>19</v>
      </c>
      <c r="H44" s="1">
        <v>27.56</v>
      </c>
      <c r="I44" s="1">
        <v>27.35</v>
      </c>
      <c r="J44" s="1">
        <v>27.32</v>
      </c>
      <c r="K44" s="1">
        <f t="shared" si="2"/>
        <v>27.409999999999997</v>
      </c>
      <c r="L44" s="1">
        <f t="shared" si="10"/>
        <v>2.5333333333333314</v>
      </c>
      <c r="M44" s="1">
        <f t="shared" si="11"/>
        <v>-0.53071428571428791</v>
      </c>
      <c r="N44" s="1">
        <f t="shared" si="12"/>
        <v>1.4446442692768076</v>
      </c>
      <c r="O44" s="1"/>
    </row>
    <row r="45" spans="1:16" x14ac:dyDescent="0.25">
      <c r="A45" t="s">
        <v>59</v>
      </c>
      <c r="B45" s="1">
        <v>24.5</v>
      </c>
      <c r="C45" s="1">
        <v>24.45</v>
      </c>
      <c r="D45" s="1">
        <v>24.53</v>
      </c>
      <c r="E45" s="1">
        <f>AVERAGE(B45:D45)</f>
        <v>24.493333333333336</v>
      </c>
      <c r="G45" t="s">
        <v>59</v>
      </c>
      <c r="H45" s="1">
        <v>28.78</v>
      </c>
      <c r="I45" s="1">
        <v>28.4</v>
      </c>
      <c r="J45" s="1">
        <v>28.37</v>
      </c>
      <c r="K45" s="1">
        <f t="shared" si="2"/>
        <v>28.516666666666666</v>
      </c>
      <c r="L45" s="1">
        <f t="shared" si="10"/>
        <v>4.0233333333333299</v>
      </c>
      <c r="M45" s="1">
        <f t="shared" si="11"/>
        <v>0.95928571428571052</v>
      </c>
      <c r="N45" s="1">
        <f t="shared" si="12"/>
        <v>0.51431148855795727</v>
      </c>
      <c r="O45" s="1"/>
    </row>
    <row r="46" spans="1:16" x14ac:dyDescent="0.25">
      <c r="A46" t="s">
        <v>20</v>
      </c>
      <c r="B46" s="1">
        <v>25.16</v>
      </c>
      <c r="C46" s="1">
        <v>24.96</v>
      </c>
      <c r="D46" s="1">
        <v>24.65</v>
      </c>
      <c r="E46" s="1">
        <f>AVERAGE(B46:D46)</f>
        <v>24.923333333333336</v>
      </c>
      <c r="G46" t="s">
        <v>20</v>
      </c>
      <c r="H46" s="1">
        <v>27.94</v>
      </c>
      <c r="I46" s="1">
        <v>28.32</v>
      </c>
      <c r="J46" s="1">
        <v>27.82</v>
      </c>
      <c r="K46" s="1">
        <f t="shared" si="2"/>
        <v>28.026666666666671</v>
      </c>
      <c r="L46" s="1">
        <f t="shared" si="10"/>
        <v>3.1033333333333353</v>
      </c>
      <c r="M46" s="1">
        <f t="shared" si="11"/>
        <v>3.9285714285715923E-2</v>
      </c>
      <c r="N46" s="1">
        <f t="shared" si="12"/>
        <v>0.97313663309815479</v>
      </c>
      <c r="O46" s="1"/>
    </row>
    <row r="47" spans="1:16" x14ac:dyDescent="0.25">
      <c r="A47" t="s">
        <v>32</v>
      </c>
      <c r="B47" s="1">
        <v>24.91</v>
      </c>
      <c r="C47" s="1">
        <v>24.98</v>
      </c>
      <c r="D47" s="1">
        <v>25.07</v>
      </c>
      <c r="E47" s="1">
        <f>AVERAGE(B47:D47)</f>
        <v>24.986666666666668</v>
      </c>
      <c r="G47" t="s">
        <v>32</v>
      </c>
      <c r="H47" s="1">
        <v>28.25</v>
      </c>
      <c r="I47" s="1">
        <v>28.01</v>
      </c>
      <c r="J47" s="1">
        <v>28.33</v>
      </c>
      <c r="K47" s="1">
        <f t="shared" si="2"/>
        <v>28.196666666666669</v>
      </c>
      <c r="L47" s="1">
        <f t="shared" si="10"/>
        <v>3.2100000000000009</v>
      </c>
      <c r="M47" s="1">
        <f t="shared" si="11"/>
        <v>0.1459523809523815</v>
      </c>
      <c r="N47" s="1">
        <f t="shared" si="12"/>
        <v>0.90378255741741564</v>
      </c>
      <c r="O47" s="1"/>
    </row>
    <row r="48" spans="1:16" x14ac:dyDescent="0.25">
      <c r="A48" t="s">
        <v>33</v>
      </c>
      <c r="B48" s="1">
        <v>24.49</v>
      </c>
      <c r="C48" s="1">
        <v>23.12</v>
      </c>
      <c r="D48" s="1">
        <v>24.05</v>
      </c>
      <c r="E48" s="1">
        <f>AVERAGE(B48:D48)</f>
        <v>23.886666666666667</v>
      </c>
      <c r="G48" t="s">
        <v>33</v>
      </c>
      <c r="H48" s="1">
        <v>26.24</v>
      </c>
      <c r="I48" s="1">
        <v>26.21</v>
      </c>
      <c r="J48" s="1">
        <v>25.84</v>
      </c>
      <c r="K48" s="1">
        <f t="shared" si="2"/>
        <v>26.096666666666668</v>
      </c>
      <c r="L48" s="1">
        <f t="shared" si="10"/>
        <v>2.2100000000000009</v>
      </c>
      <c r="M48" s="1">
        <f t="shared" si="11"/>
        <v>-0.8540476190476185</v>
      </c>
      <c r="N48" s="1">
        <f t="shared" si="12"/>
        <v>1.8075651148348313</v>
      </c>
      <c r="O48" s="1"/>
    </row>
    <row r="49" spans="1:15" x14ac:dyDescent="0.25">
      <c r="A49" t="s">
        <v>34</v>
      </c>
      <c r="B49" s="1">
        <v>22.96</v>
      </c>
      <c r="C49" s="1">
        <v>22.9</v>
      </c>
      <c r="D49" s="1">
        <v>23.01</v>
      </c>
      <c r="E49" s="1">
        <f t="shared" ref="E49:E50" si="14">AVERAGE(B49:D49)</f>
        <v>22.956666666666667</v>
      </c>
      <c r="G49" t="s">
        <v>34</v>
      </c>
      <c r="H49" s="1">
        <v>27.15</v>
      </c>
      <c r="I49" s="1">
        <v>27.55</v>
      </c>
      <c r="J49" s="1">
        <v>26.94</v>
      </c>
      <c r="K49" s="1">
        <f t="shared" si="2"/>
        <v>27.213333333333335</v>
      </c>
      <c r="L49" s="1">
        <f t="shared" si="10"/>
        <v>4.2566666666666677</v>
      </c>
      <c r="M49" s="1">
        <f t="shared" si="11"/>
        <v>1.1926190476190484</v>
      </c>
      <c r="N49" s="1">
        <f t="shared" si="12"/>
        <v>0.43750789381600463</v>
      </c>
      <c r="O49" s="1"/>
    </row>
    <row r="50" spans="1:15" x14ac:dyDescent="0.25">
      <c r="A50" t="s">
        <v>35</v>
      </c>
      <c r="B50" s="1">
        <v>22.78</v>
      </c>
      <c r="C50" s="1">
        <v>22.99</v>
      </c>
      <c r="D50" s="1">
        <v>22.87</v>
      </c>
      <c r="E50" s="1">
        <f t="shared" si="14"/>
        <v>22.88</v>
      </c>
      <c r="G50" t="s">
        <v>35</v>
      </c>
      <c r="H50" s="1">
        <v>26.29</v>
      </c>
      <c r="I50" s="1">
        <v>26.13</v>
      </c>
      <c r="J50" s="1">
        <v>25.93</v>
      </c>
      <c r="K50" s="1">
        <f t="shared" si="2"/>
        <v>26.116666666666664</v>
      </c>
      <c r="L50" s="1">
        <f t="shared" si="10"/>
        <v>3.2366666666666646</v>
      </c>
      <c r="M50" s="1">
        <f t="shared" si="11"/>
        <v>0.17261904761904523</v>
      </c>
      <c r="N50" s="1">
        <f t="shared" si="12"/>
        <v>0.88723055283541663</v>
      </c>
      <c r="O50" s="1"/>
    </row>
    <row r="51" spans="1:15" x14ac:dyDescent="0.25">
      <c r="A51" t="s">
        <v>66</v>
      </c>
      <c r="B51" s="1">
        <v>24.86</v>
      </c>
      <c r="C51" s="1">
        <v>24.95</v>
      </c>
      <c r="D51" s="1">
        <v>24.76</v>
      </c>
      <c r="E51" s="1">
        <f t="shared" ref="E51:E59" si="15">AVERAGE(B51:D51)</f>
        <v>24.856666666666669</v>
      </c>
      <c r="G51" t="s">
        <v>66</v>
      </c>
      <c r="H51" s="1">
        <v>28.48</v>
      </c>
      <c r="I51" s="1">
        <v>28.53</v>
      </c>
      <c r="J51" s="1">
        <v>28.55</v>
      </c>
      <c r="K51" s="1">
        <f t="shared" si="2"/>
        <v>28.52</v>
      </c>
      <c r="L51" s="1">
        <f t="shared" si="10"/>
        <v>3.6633333333333304</v>
      </c>
      <c r="M51" s="1">
        <f t="shared" si="11"/>
        <v>0.59928571428571109</v>
      </c>
      <c r="N51" s="1">
        <f t="shared" si="12"/>
        <v>0.66008068382940932</v>
      </c>
      <c r="O51" s="1"/>
    </row>
    <row r="52" spans="1:15" x14ac:dyDescent="0.25">
      <c r="A52" t="s">
        <v>47</v>
      </c>
      <c r="B52" s="1">
        <v>26.37</v>
      </c>
      <c r="C52" s="1">
        <v>26.9</v>
      </c>
      <c r="D52" s="1">
        <v>26.12</v>
      </c>
      <c r="E52" s="1">
        <f t="shared" si="15"/>
        <v>26.463333333333335</v>
      </c>
      <c r="G52" t="s">
        <v>47</v>
      </c>
      <c r="H52" s="1">
        <v>30.4</v>
      </c>
      <c r="I52" s="1">
        <v>30.44</v>
      </c>
      <c r="J52" s="1">
        <v>29.84</v>
      </c>
      <c r="K52" s="1">
        <f t="shared" si="2"/>
        <v>30.22666666666667</v>
      </c>
      <c r="L52" s="1">
        <f t="shared" si="10"/>
        <v>3.7633333333333354</v>
      </c>
      <c r="M52" s="1">
        <f t="shared" si="11"/>
        <v>0.69928571428571606</v>
      </c>
      <c r="N52" s="1">
        <f t="shared" si="12"/>
        <v>0.61587705508901325</v>
      </c>
      <c r="O52" s="1"/>
    </row>
    <row r="53" spans="1:15" x14ac:dyDescent="0.25">
      <c r="A53" t="s">
        <v>48</v>
      </c>
      <c r="B53" s="1">
        <v>25.89</v>
      </c>
      <c r="C53" s="1">
        <v>25.7</v>
      </c>
      <c r="D53" s="1">
        <v>25.51</v>
      </c>
      <c r="E53" s="1">
        <f t="shared" si="15"/>
        <v>25.700000000000003</v>
      </c>
      <c r="G53" t="s">
        <v>48</v>
      </c>
      <c r="H53" s="1">
        <v>28.22</v>
      </c>
      <c r="I53" s="1">
        <v>28.61</v>
      </c>
      <c r="J53" s="1">
        <v>28.51</v>
      </c>
      <c r="K53" s="1">
        <f t="shared" si="2"/>
        <v>28.446666666666669</v>
      </c>
      <c r="L53" s="1">
        <f t="shared" si="10"/>
        <v>2.7466666666666661</v>
      </c>
      <c r="M53" s="1">
        <f t="shared" si="11"/>
        <v>-0.31738095238095321</v>
      </c>
      <c r="N53" s="1">
        <f t="shared" si="12"/>
        <v>1.2460664035278899</v>
      </c>
      <c r="O53" s="1"/>
    </row>
    <row r="54" spans="1:15" x14ac:dyDescent="0.25">
      <c r="A54" t="s">
        <v>50</v>
      </c>
      <c r="B54" s="1">
        <v>26.85</v>
      </c>
      <c r="C54" s="1">
        <v>22.38</v>
      </c>
      <c r="D54" s="1">
        <v>22.15</v>
      </c>
      <c r="E54" s="1">
        <f t="shared" si="15"/>
        <v>23.793333333333333</v>
      </c>
      <c r="G54" t="s">
        <v>50</v>
      </c>
      <c r="H54" s="1">
        <v>26.59</v>
      </c>
      <c r="I54" s="1">
        <v>26.16</v>
      </c>
      <c r="J54" s="1">
        <v>26.19</v>
      </c>
      <c r="K54" s="1">
        <f t="shared" si="2"/>
        <v>26.313333333333333</v>
      </c>
      <c r="L54" s="1">
        <f t="shared" si="10"/>
        <v>2.5199999999999996</v>
      </c>
      <c r="M54" s="1">
        <f t="shared" si="11"/>
        <v>-0.54404761904761978</v>
      </c>
      <c r="N54" s="1">
        <f t="shared" si="12"/>
        <v>1.4580575041389146</v>
      </c>
      <c r="O54" s="1"/>
    </row>
    <row r="55" spans="1:15" x14ac:dyDescent="0.25">
      <c r="A55" t="s">
        <v>67</v>
      </c>
      <c r="B55" s="1">
        <v>21.6</v>
      </c>
      <c r="C55" s="1">
        <v>21.08</v>
      </c>
      <c r="D55" s="1">
        <v>21.21</v>
      </c>
      <c r="E55" s="1">
        <f t="shared" si="15"/>
        <v>21.296666666666667</v>
      </c>
      <c r="G55" t="s">
        <v>67</v>
      </c>
      <c r="H55" s="1">
        <v>24.66</v>
      </c>
      <c r="I55" s="1">
        <v>24.68</v>
      </c>
      <c r="J55" s="1">
        <v>24.44</v>
      </c>
      <c r="K55" s="1">
        <f t="shared" si="2"/>
        <v>24.593333333333334</v>
      </c>
      <c r="L55" s="1">
        <f t="shared" si="10"/>
        <v>3.2966666666666669</v>
      </c>
      <c r="M55" s="1">
        <f t="shared" si="11"/>
        <v>0.2326190476190475</v>
      </c>
      <c r="N55" s="1">
        <f t="shared" si="12"/>
        <v>0.851088434904132</v>
      </c>
      <c r="O55" s="1"/>
    </row>
    <row r="56" spans="1:15" x14ac:dyDescent="0.25">
      <c r="A56" t="s">
        <v>68</v>
      </c>
      <c r="B56" s="1">
        <v>26.45</v>
      </c>
      <c r="C56" s="1">
        <v>26.49</v>
      </c>
      <c r="D56" s="1">
        <v>26.4</v>
      </c>
      <c r="E56" s="1">
        <f t="shared" si="15"/>
        <v>26.446666666666669</v>
      </c>
      <c r="G56" t="s">
        <v>68</v>
      </c>
      <c r="H56" s="1">
        <v>29.12</v>
      </c>
      <c r="I56" s="1">
        <v>29.01</v>
      </c>
      <c r="J56" s="1">
        <v>28.69</v>
      </c>
      <c r="K56" s="1">
        <f t="shared" si="2"/>
        <v>28.94</v>
      </c>
      <c r="L56" s="1">
        <f t="shared" si="10"/>
        <v>2.4933333333333323</v>
      </c>
      <c r="M56" s="1">
        <f t="shared" si="11"/>
        <v>-0.57071428571428706</v>
      </c>
      <c r="N56" s="1">
        <f t="shared" si="12"/>
        <v>1.4852587478429347</v>
      </c>
      <c r="O56" s="1"/>
    </row>
    <row r="57" spans="1:15" x14ac:dyDescent="0.25">
      <c r="A57" t="s">
        <v>69</v>
      </c>
      <c r="B57" s="1">
        <v>23.43</v>
      </c>
      <c r="C57" s="1">
        <v>23.62</v>
      </c>
      <c r="D57" s="1">
        <v>23.59</v>
      </c>
      <c r="E57" s="1">
        <f t="shared" si="15"/>
        <v>23.546666666666667</v>
      </c>
      <c r="G57" t="s">
        <v>69</v>
      </c>
      <c r="H57" s="1">
        <v>25.75</v>
      </c>
      <c r="I57" s="1">
        <v>25.7</v>
      </c>
      <c r="J57" s="1">
        <v>25.56</v>
      </c>
      <c r="K57" s="1">
        <f t="shared" si="2"/>
        <v>25.67</v>
      </c>
      <c r="L57" s="1">
        <f t="shared" si="10"/>
        <v>2.1233333333333348</v>
      </c>
      <c r="M57" s="1">
        <f t="shared" si="11"/>
        <v>-0.9407142857142845</v>
      </c>
      <c r="N57" s="1">
        <f t="shared" si="12"/>
        <v>1.9194783470039105</v>
      </c>
      <c r="O57" s="1"/>
    </row>
    <row r="58" spans="1:15" x14ac:dyDescent="0.25">
      <c r="A58" t="s">
        <v>51</v>
      </c>
      <c r="B58" s="1">
        <v>21.98</v>
      </c>
      <c r="C58" s="1">
        <v>21.75</v>
      </c>
      <c r="D58" s="1">
        <v>21.83</v>
      </c>
      <c r="E58" s="1">
        <f t="shared" si="15"/>
        <v>21.853333333333335</v>
      </c>
      <c r="G58" t="s">
        <v>51</v>
      </c>
      <c r="H58" s="1">
        <v>24.72</v>
      </c>
      <c r="I58" s="1">
        <v>24.56</v>
      </c>
      <c r="J58" s="1">
        <v>24.28</v>
      </c>
      <c r="K58" s="1">
        <f t="shared" si="2"/>
        <v>24.52</v>
      </c>
      <c r="L58" s="1">
        <f t="shared" si="10"/>
        <v>2.6666666666666643</v>
      </c>
      <c r="M58" s="1">
        <f t="shared" si="11"/>
        <v>-0.39738095238095505</v>
      </c>
      <c r="N58" s="1">
        <f t="shared" si="12"/>
        <v>1.3171146682664181</v>
      </c>
      <c r="O58" s="1"/>
    </row>
    <row r="59" spans="1:15" x14ac:dyDescent="0.25">
      <c r="A59" t="s">
        <v>52</v>
      </c>
      <c r="B59" s="1">
        <v>26.22</v>
      </c>
      <c r="C59" s="1">
        <v>26.23</v>
      </c>
      <c r="D59" s="1">
        <v>25.84</v>
      </c>
      <c r="E59" s="1">
        <f t="shared" si="15"/>
        <v>26.096666666666668</v>
      </c>
      <c r="G59" t="s">
        <v>52</v>
      </c>
      <c r="H59" s="1">
        <v>28.27</v>
      </c>
      <c r="I59" s="1">
        <v>28.45</v>
      </c>
      <c r="J59" s="1">
        <v>28.45</v>
      </c>
      <c r="K59" s="1">
        <f t="shared" si="2"/>
        <v>28.39</v>
      </c>
      <c r="L59" s="1">
        <f t="shared" si="10"/>
        <v>2.293333333333333</v>
      </c>
      <c r="M59" s="1">
        <f t="shared" si="11"/>
        <v>-0.77071428571428635</v>
      </c>
      <c r="N59" s="1">
        <f t="shared" si="12"/>
        <v>1.7061142803921343</v>
      </c>
      <c r="O59" s="1"/>
    </row>
    <row r="60" spans="1:15" x14ac:dyDescent="0.25">
      <c r="A60" t="s">
        <v>57</v>
      </c>
      <c r="B60" s="1">
        <v>26.14</v>
      </c>
      <c r="C60" s="1">
        <v>25.93</v>
      </c>
      <c r="D60" s="1">
        <v>25.86</v>
      </c>
      <c r="E60" s="1">
        <f>AVERAGE(B60:D60)</f>
        <v>25.97666666666667</v>
      </c>
      <c r="G60" t="s">
        <v>57</v>
      </c>
      <c r="H60" s="1">
        <v>28.45</v>
      </c>
      <c r="I60" s="1">
        <v>28.45</v>
      </c>
      <c r="J60" s="1">
        <v>29</v>
      </c>
      <c r="K60" s="1">
        <f t="shared" si="2"/>
        <v>28.633333333333336</v>
      </c>
      <c r="L60" s="1">
        <f t="shared" si="10"/>
        <v>2.6566666666666663</v>
      </c>
      <c r="M60" s="1">
        <f t="shared" si="11"/>
        <v>-0.40738095238095307</v>
      </c>
      <c r="N60" s="1">
        <f t="shared" si="12"/>
        <v>1.326275925271982</v>
      </c>
      <c r="O60" s="1"/>
    </row>
    <row r="61" spans="1:15" x14ac:dyDescent="0.25">
      <c r="A61" t="s">
        <v>58</v>
      </c>
      <c r="B61" s="1">
        <v>28.12</v>
      </c>
      <c r="C61" s="1">
        <v>28.07</v>
      </c>
      <c r="D61" s="1">
        <v>27.85</v>
      </c>
      <c r="E61" s="1">
        <f>AVERAGE(B61:D61)</f>
        <v>28.013333333333332</v>
      </c>
      <c r="G61" t="s">
        <v>58</v>
      </c>
      <c r="H61" s="1">
        <v>31.01</v>
      </c>
      <c r="I61" s="1">
        <v>30.59</v>
      </c>
      <c r="J61" s="1">
        <v>30.54</v>
      </c>
      <c r="K61" s="1">
        <f t="shared" si="2"/>
        <v>30.713333333333335</v>
      </c>
      <c r="L61" s="1">
        <f t="shared" si="10"/>
        <v>2.7000000000000028</v>
      </c>
      <c r="M61" s="1">
        <f t="shared" si="11"/>
        <v>-0.36404761904761651</v>
      </c>
      <c r="N61" s="1">
        <f t="shared" si="12"/>
        <v>1.2870317276674907</v>
      </c>
      <c r="O61" s="1"/>
    </row>
    <row r="63" spans="1:15" x14ac:dyDescent="0.25">
      <c r="K63" t="s">
        <v>24</v>
      </c>
      <c r="L63" s="1">
        <f>AVERAGE(L3:L30)</f>
        <v>3.0640476190476194</v>
      </c>
    </row>
  </sheetData>
  <mergeCells count="4">
    <mergeCell ref="B1:D1"/>
    <mergeCell ref="H1:J1"/>
    <mergeCell ref="B32:D32"/>
    <mergeCell ref="H32:J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topLeftCell="A25" zoomScale="80" zoomScaleNormal="80" workbookViewId="0">
      <selection activeCell="B32" sqref="B32:J32"/>
    </sheetView>
  </sheetViews>
  <sheetFormatPr defaultRowHeight="15" x14ac:dyDescent="0.25"/>
  <cols>
    <col min="14" max="15" width="9.140625" customWidth="1"/>
  </cols>
  <sheetData>
    <row r="1" spans="1:16" x14ac:dyDescent="0.25">
      <c r="B1" s="7" t="s">
        <v>0</v>
      </c>
      <c r="C1" s="7"/>
      <c r="D1" s="7"/>
      <c r="H1" s="7" t="s">
        <v>22</v>
      </c>
      <c r="I1" s="7"/>
      <c r="J1" s="7"/>
    </row>
    <row r="2" spans="1:16" x14ac:dyDescent="0.25">
      <c r="A2" t="s">
        <v>70</v>
      </c>
      <c r="B2" t="s">
        <v>1</v>
      </c>
      <c r="C2" t="s">
        <v>2</v>
      </c>
      <c r="D2" t="s">
        <v>3</v>
      </c>
      <c r="E2" t="s">
        <v>13</v>
      </c>
      <c r="G2" t="s">
        <v>70</v>
      </c>
      <c r="H2" t="s">
        <v>1</v>
      </c>
      <c r="I2" t="s">
        <v>2</v>
      </c>
      <c r="J2" t="s">
        <v>3</v>
      </c>
      <c r="K2" t="s">
        <v>13</v>
      </c>
      <c r="L2" s="2" t="s">
        <v>14</v>
      </c>
      <c r="M2" s="2" t="s">
        <v>15</v>
      </c>
      <c r="N2" s="2" t="s">
        <v>16</v>
      </c>
      <c r="O2" s="2"/>
    </row>
    <row r="3" spans="1:16" x14ac:dyDescent="0.25">
      <c r="A3" t="s">
        <v>5</v>
      </c>
      <c r="B3" s="1">
        <v>26.08</v>
      </c>
      <c r="C3" s="1">
        <v>26.17</v>
      </c>
      <c r="D3" s="1">
        <v>26.16</v>
      </c>
      <c r="E3" s="1">
        <f>AVERAGE(B3:D3)</f>
        <v>26.136666666666667</v>
      </c>
      <c r="G3" t="s">
        <v>5</v>
      </c>
      <c r="H3" s="1">
        <v>28.35</v>
      </c>
      <c r="I3" s="1">
        <v>28.43</v>
      </c>
      <c r="J3" s="1">
        <v>28.57</v>
      </c>
      <c r="K3" s="1">
        <f>AVERAGE(H3:J3)</f>
        <v>28.45</v>
      </c>
      <c r="L3" s="1">
        <f>K3-E3</f>
        <v>2.3133333333333326</v>
      </c>
      <c r="M3" s="1">
        <f t="shared" ref="M3:M30" si="0">L3-$L$63</f>
        <v>0.35107142857142803</v>
      </c>
      <c r="N3" s="1">
        <f>2^-M3</f>
        <v>0.78400163679166535</v>
      </c>
      <c r="O3" s="1"/>
      <c r="P3" s="1">
        <f>AVERAGE(N3:N30)</f>
        <v>1.246142244591028</v>
      </c>
    </row>
    <row r="4" spans="1:16" x14ac:dyDescent="0.25">
      <c r="A4" t="s">
        <v>6</v>
      </c>
      <c r="B4" s="1">
        <v>23.66</v>
      </c>
      <c r="C4" s="1">
        <v>23.68</v>
      </c>
      <c r="D4" s="1">
        <v>23.8</v>
      </c>
      <c r="E4" s="1">
        <f>AVERAGE(B4:D4)</f>
        <v>23.713333333333335</v>
      </c>
      <c r="G4" t="s">
        <v>6</v>
      </c>
      <c r="H4" s="1">
        <v>26.49</v>
      </c>
      <c r="I4" s="1">
        <v>26.67</v>
      </c>
      <c r="J4" s="1">
        <v>26.69</v>
      </c>
      <c r="K4" s="1">
        <f t="shared" ref="K4:K61" si="1">AVERAGE(H4:J4)</f>
        <v>26.616666666666664</v>
      </c>
      <c r="L4" s="1">
        <f t="shared" ref="L4:L30" si="2">K4-E4</f>
        <v>2.9033333333333289</v>
      </c>
      <c r="M4" s="1">
        <f t="shared" si="0"/>
        <v>0.94107142857142434</v>
      </c>
      <c r="N4" s="1">
        <f t="shared" ref="N4:N30" si="3">2^-M4</f>
        <v>0.52084592651676709</v>
      </c>
      <c r="O4" s="1"/>
    </row>
    <row r="5" spans="1:16" x14ac:dyDescent="0.25">
      <c r="A5" t="s">
        <v>7</v>
      </c>
      <c r="B5" s="1">
        <v>23.78</v>
      </c>
      <c r="C5" s="1">
        <v>24.48</v>
      </c>
      <c r="D5" s="1">
        <v>24.41</v>
      </c>
      <c r="E5" s="1">
        <f>AVERAGE(B5:D5)</f>
        <v>24.223333333333333</v>
      </c>
      <c r="G5" t="s">
        <v>7</v>
      </c>
      <c r="H5" s="1">
        <v>26.72</v>
      </c>
      <c r="I5" s="1">
        <v>26.71</v>
      </c>
      <c r="J5" s="1">
        <v>26.6</v>
      </c>
      <c r="K5" s="1">
        <f t="shared" si="1"/>
        <v>26.676666666666666</v>
      </c>
      <c r="L5" s="1">
        <f t="shared" si="2"/>
        <v>2.4533333333333331</v>
      </c>
      <c r="M5" s="1">
        <f t="shared" si="0"/>
        <v>0.4910714285714286</v>
      </c>
      <c r="N5" s="1">
        <f t="shared" si="3"/>
        <v>0.71149650318844326</v>
      </c>
      <c r="O5" s="1"/>
    </row>
    <row r="6" spans="1:16" x14ac:dyDescent="0.25">
      <c r="A6" t="s">
        <v>8</v>
      </c>
      <c r="B6" s="1">
        <v>24.47</v>
      </c>
      <c r="C6" s="1">
        <v>24.34</v>
      </c>
      <c r="D6" s="1">
        <v>24.09</v>
      </c>
      <c r="E6" s="1">
        <f>AVERAGE(B6:D6)</f>
        <v>24.3</v>
      </c>
      <c r="G6" t="s">
        <v>8</v>
      </c>
      <c r="H6" s="1">
        <v>26.33</v>
      </c>
      <c r="I6" s="1">
        <v>26.58</v>
      </c>
      <c r="J6" s="1">
        <v>26.43</v>
      </c>
      <c r="K6" s="1">
        <f t="shared" si="1"/>
        <v>26.446666666666669</v>
      </c>
      <c r="L6" s="1">
        <f t="shared" si="2"/>
        <v>2.1466666666666683</v>
      </c>
      <c r="M6" s="1">
        <f t="shared" si="0"/>
        <v>0.18440476190476374</v>
      </c>
      <c r="N6" s="1">
        <f t="shared" si="3"/>
        <v>0.88001208311107226</v>
      </c>
      <c r="O6" s="1"/>
    </row>
    <row r="7" spans="1:16" x14ac:dyDescent="0.25">
      <c r="A7" t="s">
        <v>27</v>
      </c>
      <c r="B7" s="1">
        <v>23.87</v>
      </c>
      <c r="C7" s="1">
        <v>24</v>
      </c>
      <c r="D7" s="1">
        <v>23.97</v>
      </c>
      <c r="E7" s="1">
        <f t="shared" ref="E7" si="4">AVERAGE(B7:D7)</f>
        <v>23.946666666666669</v>
      </c>
      <c r="G7" t="s">
        <v>27</v>
      </c>
      <c r="H7" s="1">
        <v>26.23</v>
      </c>
      <c r="I7" s="1">
        <v>25.89</v>
      </c>
      <c r="J7" s="1">
        <v>26.03</v>
      </c>
      <c r="K7" s="1">
        <f t="shared" si="1"/>
        <v>26.05</v>
      </c>
      <c r="L7" s="1">
        <f t="shared" si="2"/>
        <v>2.1033333333333317</v>
      </c>
      <c r="M7" s="1">
        <f t="shared" si="0"/>
        <v>0.14107142857142718</v>
      </c>
      <c r="N7" s="1">
        <f t="shared" si="3"/>
        <v>0.90684542943932467</v>
      </c>
      <c r="O7" s="1"/>
    </row>
    <row r="8" spans="1:16" x14ac:dyDescent="0.25">
      <c r="A8" t="s">
        <v>62</v>
      </c>
      <c r="B8" s="1">
        <v>22.16</v>
      </c>
      <c r="C8" s="1">
        <v>22.1</v>
      </c>
      <c r="D8" s="1">
        <v>22.15</v>
      </c>
      <c r="E8" s="1">
        <f t="shared" ref="E8:E13" si="5">AVERAGE(B8:D8)</f>
        <v>22.136666666666667</v>
      </c>
      <c r="G8" t="s">
        <v>62</v>
      </c>
      <c r="H8" s="1">
        <v>24.77</v>
      </c>
      <c r="I8" s="1">
        <v>24.57</v>
      </c>
      <c r="J8" s="1">
        <v>24.72</v>
      </c>
      <c r="K8" s="1">
        <f t="shared" si="1"/>
        <v>24.686666666666667</v>
      </c>
      <c r="L8" s="1">
        <f t="shared" si="2"/>
        <v>2.5500000000000007</v>
      </c>
      <c r="M8" s="1">
        <f t="shared" si="0"/>
        <v>0.58773809523809617</v>
      </c>
      <c r="N8" s="1">
        <f t="shared" si="3"/>
        <v>0.66538530265793816</v>
      </c>
      <c r="O8" s="1"/>
    </row>
    <row r="9" spans="1:16" x14ac:dyDescent="0.25">
      <c r="A9" t="s">
        <v>25</v>
      </c>
      <c r="B9" s="5">
        <v>25.36</v>
      </c>
      <c r="C9" s="5">
        <v>25.52</v>
      </c>
      <c r="D9" s="5">
        <v>25.37</v>
      </c>
      <c r="E9" s="1">
        <f t="shared" si="5"/>
        <v>25.416666666666668</v>
      </c>
      <c r="G9" t="s">
        <v>25</v>
      </c>
      <c r="H9" s="1">
        <v>27.47</v>
      </c>
      <c r="I9" s="4">
        <v>27.28</v>
      </c>
      <c r="J9" s="1">
        <v>27.21</v>
      </c>
      <c r="K9" s="1">
        <f t="shared" si="1"/>
        <v>27.320000000000004</v>
      </c>
      <c r="L9" s="1">
        <f t="shared" si="2"/>
        <v>1.903333333333336</v>
      </c>
      <c r="M9" s="1">
        <f t="shared" si="0"/>
        <v>-5.8928571428568555E-2</v>
      </c>
      <c r="N9" s="1">
        <f t="shared" si="3"/>
        <v>1.0416918530335288</v>
      </c>
      <c r="O9" s="1"/>
      <c r="P9" s="1"/>
    </row>
    <row r="10" spans="1:16" x14ac:dyDescent="0.25">
      <c r="A10" t="s">
        <v>29</v>
      </c>
      <c r="B10" s="5">
        <v>21.39</v>
      </c>
      <c r="C10" s="5">
        <v>21.31</v>
      </c>
      <c r="D10" s="5">
        <v>21.73</v>
      </c>
      <c r="E10" s="5">
        <f t="shared" si="5"/>
        <v>21.47666666666667</v>
      </c>
      <c r="G10" t="s">
        <v>29</v>
      </c>
      <c r="H10" s="1">
        <v>24.33</v>
      </c>
      <c r="I10" s="1">
        <v>24.08</v>
      </c>
      <c r="J10" s="1">
        <v>24.35</v>
      </c>
      <c r="K10" s="1">
        <f t="shared" si="1"/>
        <v>24.25333333333333</v>
      </c>
      <c r="L10" s="1">
        <f t="shared" si="2"/>
        <v>2.7766666666666602</v>
      </c>
      <c r="M10" s="1">
        <f t="shared" si="0"/>
        <v>0.81440476190475564</v>
      </c>
      <c r="N10" s="1">
        <f t="shared" si="3"/>
        <v>0.56864305330189835</v>
      </c>
      <c r="O10" s="1"/>
    </row>
    <row r="11" spans="1:16" x14ac:dyDescent="0.25">
      <c r="A11" t="s">
        <v>42</v>
      </c>
      <c r="B11" s="1">
        <v>22.9</v>
      </c>
      <c r="C11" s="1">
        <v>22.74</v>
      </c>
      <c r="D11" s="1">
        <v>22.78</v>
      </c>
      <c r="E11" s="1">
        <f t="shared" si="5"/>
        <v>22.806666666666668</v>
      </c>
      <c r="G11" t="s">
        <v>42</v>
      </c>
      <c r="H11" s="1">
        <v>24.56</v>
      </c>
      <c r="I11" s="1">
        <v>23.87</v>
      </c>
      <c r="J11" s="1">
        <v>23.69</v>
      </c>
      <c r="K11" s="1">
        <f t="shared" si="1"/>
        <v>24.040000000000003</v>
      </c>
      <c r="L11" s="1">
        <f t="shared" si="2"/>
        <v>1.2333333333333343</v>
      </c>
      <c r="M11" s="1">
        <f t="shared" si="0"/>
        <v>-0.72892857142857026</v>
      </c>
      <c r="N11" s="1">
        <f t="shared" si="3"/>
        <v>1.6574077478368801</v>
      </c>
      <c r="O11" s="1"/>
    </row>
    <row r="12" spans="1:16" x14ac:dyDescent="0.25">
      <c r="A12" t="s">
        <v>17</v>
      </c>
      <c r="B12" s="1">
        <v>22.33</v>
      </c>
      <c r="C12" s="1">
        <v>22.37</v>
      </c>
      <c r="D12" s="1">
        <v>21.77</v>
      </c>
      <c r="E12" s="1">
        <f t="shared" si="5"/>
        <v>22.156666666666666</v>
      </c>
      <c r="G12" t="s">
        <v>17</v>
      </c>
      <c r="H12" s="1">
        <v>24.61</v>
      </c>
      <c r="I12" s="1">
        <v>24.64</v>
      </c>
      <c r="J12" s="1">
        <v>24.41</v>
      </c>
      <c r="K12" s="1">
        <f t="shared" si="1"/>
        <v>24.553333333333331</v>
      </c>
      <c r="L12" s="1">
        <f t="shared" si="2"/>
        <v>2.3966666666666647</v>
      </c>
      <c r="M12" s="1">
        <f t="shared" si="0"/>
        <v>0.43440476190476018</v>
      </c>
      <c r="N12" s="1">
        <f t="shared" si="3"/>
        <v>0.73999900606805635</v>
      </c>
      <c r="O12" s="1"/>
    </row>
    <row r="13" spans="1:16" x14ac:dyDescent="0.25">
      <c r="A13" t="s">
        <v>18</v>
      </c>
      <c r="B13" s="1">
        <v>22.59</v>
      </c>
      <c r="C13" s="1">
        <v>22.45</v>
      </c>
      <c r="D13" s="1">
        <v>22.16</v>
      </c>
      <c r="E13" s="1">
        <f t="shared" si="5"/>
        <v>22.400000000000002</v>
      </c>
      <c r="G13" t="s">
        <v>18</v>
      </c>
      <c r="H13" s="1">
        <v>25.03</v>
      </c>
      <c r="I13" s="1">
        <v>24.76</v>
      </c>
      <c r="J13" s="1">
        <v>24.82</v>
      </c>
      <c r="K13" s="1">
        <f t="shared" si="1"/>
        <v>24.870000000000005</v>
      </c>
      <c r="L13" s="1">
        <f t="shared" si="2"/>
        <v>2.4700000000000024</v>
      </c>
      <c r="M13" s="1">
        <f t="shared" si="0"/>
        <v>0.50773809523809788</v>
      </c>
      <c r="N13" s="1">
        <f t="shared" si="3"/>
        <v>0.70332426883383403</v>
      </c>
      <c r="O13" s="1"/>
    </row>
    <row r="14" spans="1:16" x14ac:dyDescent="0.25">
      <c r="A14" t="s">
        <v>31</v>
      </c>
      <c r="B14" s="1">
        <v>22.45</v>
      </c>
      <c r="C14" s="1">
        <v>22.59</v>
      </c>
      <c r="E14" s="1">
        <f t="shared" ref="E14:E17" si="6">AVERAGE(B14:D14)</f>
        <v>22.52</v>
      </c>
      <c r="G14" t="s">
        <v>31</v>
      </c>
      <c r="H14" s="1">
        <v>25.54</v>
      </c>
      <c r="I14" s="1">
        <v>25.41</v>
      </c>
      <c r="J14" s="1">
        <v>25.24</v>
      </c>
      <c r="K14" s="1">
        <f t="shared" si="1"/>
        <v>25.396666666666665</v>
      </c>
      <c r="L14" s="1">
        <f t="shared" si="2"/>
        <v>2.8766666666666652</v>
      </c>
      <c r="M14" s="1">
        <f t="shared" si="0"/>
        <v>0.91440476190476061</v>
      </c>
      <c r="N14" s="1">
        <f t="shared" si="3"/>
        <v>0.53056272913889257</v>
      </c>
      <c r="O14" s="1"/>
    </row>
    <row r="15" spans="1:16" x14ac:dyDescent="0.25">
      <c r="A15" t="s">
        <v>63</v>
      </c>
      <c r="B15" s="1">
        <v>24.08</v>
      </c>
      <c r="C15" s="1">
        <v>23.81</v>
      </c>
      <c r="D15" s="1">
        <v>23.71</v>
      </c>
      <c r="E15" s="1">
        <f t="shared" si="6"/>
        <v>23.866666666666664</v>
      </c>
      <c r="G15" t="s">
        <v>63</v>
      </c>
      <c r="H15" s="1">
        <v>25.9</v>
      </c>
      <c r="I15" s="1">
        <v>25.8</v>
      </c>
      <c r="J15" s="1">
        <v>25.71</v>
      </c>
      <c r="K15" s="1">
        <f t="shared" si="1"/>
        <v>25.803333333333331</v>
      </c>
      <c r="L15" s="1">
        <f t="shared" si="2"/>
        <v>1.9366666666666674</v>
      </c>
      <c r="M15" s="1">
        <f t="shared" si="0"/>
        <v>-2.5595238095237116E-2</v>
      </c>
      <c r="N15" s="1">
        <f t="shared" si="3"/>
        <v>1.0178995782284557</v>
      </c>
      <c r="O15" s="1"/>
    </row>
    <row r="16" spans="1:16" x14ac:dyDescent="0.25">
      <c r="A16" t="s">
        <v>36</v>
      </c>
      <c r="B16" s="1">
        <v>22.38</v>
      </c>
      <c r="C16" s="1">
        <v>22.3</v>
      </c>
      <c r="D16" s="1">
        <v>22.28</v>
      </c>
      <c r="E16" s="1">
        <f t="shared" si="6"/>
        <v>22.320000000000004</v>
      </c>
      <c r="G16" t="s">
        <v>36</v>
      </c>
      <c r="H16" s="1">
        <v>25.11</v>
      </c>
      <c r="I16" s="1">
        <v>25.06</v>
      </c>
      <c r="J16" s="1">
        <v>24.92</v>
      </c>
      <c r="K16" s="1">
        <f t="shared" si="1"/>
        <v>25.03</v>
      </c>
      <c r="L16" s="1">
        <f t="shared" si="2"/>
        <v>2.7099999999999973</v>
      </c>
      <c r="M16" s="1">
        <f t="shared" si="0"/>
        <v>0.74773809523809276</v>
      </c>
      <c r="N16" s="1">
        <f t="shared" si="3"/>
        <v>0.59553652770585297</v>
      </c>
      <c r="O16" s="1"/>
    </row>
    <row r="17" spans="1:15" x14ac:dyDescent="0.25">
      <c r="A17" t="s">
        <v>37</v>
      </c>
      <c r="B17" s="1">
        <v>27.86</v>
      </c>
      <c r="C17" s="1">
        <v>27.78</v>
      </c>
      <c r="D17" s="1">
        <v>27.8</v>
      </c>
      <c r="E17" s="1">
        <f t="shared" si="6"/>
        <v>27.813333333333333</v>
      </c>
      <c r="G17" t="s">
        <v>37</v>
      </c>
      <c r="H17" s="1">
        <v>28.36</v>
      </c>
      <c r="I17" s="1">
        <v>28.37</v>
      </c>
      <c r="J17" s="1">
        <v>28.5</v>
      </c>
      <c r="K17" s="1">
        <f t="shared" si="1"/>
        <v>28.41</v>
      </c>
      <c r="L17" s="1">
        <f t="shared" si="2"/>
        <v>0.59666666666666757</v>
      </c>
      <c r="M17" s="1">
        <f t="shared" si="0"/>
        <v>-1.365595238095237</v>
      </c>
      <c r="N17" s="1">
        <f t="shared" si="3"/>
        <v>2.5768262062844687</v>
      </c>
      <c r="O17" s="1"/>
    </row>
    <row r="18" spans="1:15" x14ac:dyDescent="0.25">
      <c r="A18" t="s">
        <v>38</v>
      </c>
      <c r="B18" s="1">
        <v>21.4</v>
      </c>
      <c r="C18" s="1">
        <v>21.44</v>
      </c>
      <c r="D18" s="1">
        <v>21.45</v>
      </c>
      <c r="E18" s="1">
        <f t="shared" ref="E18:E25" si="7">AVERAGE(B18:D18)</f>
        <v>21.430000000000003</v>
      </c>
      <c r="G18" t="s">
        <v>38</v>
      </c>
      <c r="H18" s="1">
        <v>24.26</v>
      </c>
      <c r="I18" s="1">
        <v>24.39</v>
      </c>
      <c r="J18" s="1">
        <v>24.34</v>
      </c>
      <c r="K18" s="1">
        <f t="shared" si="1"/>
        <v>24.330000000000002</v>
      </c>
      <c r="L18" s="1">
        <f t="shared" si="2"/>
        <v>2.8999999999999986</v>
      </c>
      <c r="M18" s="1">
        <f t="shared" si="0"/>
        <v>0.93773809523809404</v>
      </c>
      <c r="N18" s="1">
        <f t="shared" si="3"/>
        <v>0.52205072743963565</v>
      </c>
      <c r="O18" s="1"/>
    </row>
    <row r="19" spans="1:15" x14ac:dyDescent="0.25">
      <c r="A19" t="s">
        <v>60</v>
      </c>
      <c r="B19" s="1">
        <v>25.27</v>
      </c>
      <c r="C19" s="1">
        <v>25.17</v>
      </c>
      <c r="D19" s="1">
        <v>25.1</v>
      </c>
      <c r="E19" s="1">
        <f t="shared" si="7"/>
        <v>25.179999999999996</v>
      </c>
      <c r="G19" t="s">
        <v>60</v>
      </c>
      <c r="H19" s="1">
        <v>27.64</v>
      </c>
      <c r="I19" s="1">
        <v>27.65</v>
      </c>
      <c r="J19" s="1">
        <v>27.28</v>
      </c>
      <c r="K19" s="1">
        <f t="shared" si="1"/>
        <v>27.52333333333333</v>
      </c>
      <c r="L19" s="1">
        <f t="shared" si="2"/>
        <v>2.3433333333333337</v>
      </c>
      <c r="M19" s="1">
        <f t="shared" si="0"/>
        <v>0.38107142857142917</v>
      </c>
      <c r="N19" s="1">
        <f t="shared" si="3"/>
        <v>0.76786711641512995</v>
      </c>
      <c r="O19" s="1"/>
    </row>
    <row r="20" spans="1:15" x14ac:dyDescent="0.25">
      <c r="A20" t="s">
        <v>39</v>
      </c>
      <c r="B20" s="1">
        <v>27.91</v>
      </c>
      <c r="C20" s="1">
        <v>27.59</v>
      </c>
      <c r="D20" s="1">
        <v>27.2</v>
      </c>
      <c r="E20" s="1">
        <f t="shared" si="7"/>
        <v>27.566666666666666</v>
      </c>
      <c r="G20" t="s">
        <v>39</v>
      </c>
      <c r="H20" s="1">
        <v>27.73</v>
      </c>
      <c r="I20" s="1">
        <v>27.83</v>
      </c>
      <c r="J20" s="1">
        <v>27.77</v>
      </c>
      <c r="K20" s="1">
        <f t="shared" si="1"/>
        <v>27.776666666666667</v>
      </c>
      <c r="L20" s="1">
        <f t="shared" si="2"/>
        <v>0.21000000000000085</v>
      </c>
      <c r="M20" s="1">
        <f t="shared" si="0"/>
        <v>-1.7522619047619037</v>
      </c>
      <c r="N20" s="1">
        <f t="shared" si="3"/>
        <v>3.3688633374807826</v>
      </c>
      <c r="O20" s="1"/>
    </row>
    <row r="21" spans="1:15" x14ac:dyDescent="0.25">
      <c r="A21" t="s">
        <v>40</v>
      </c>
      <c r="B21" s="1">
        <v>21.9</v>
      </c>
      <c r="C21" s="1">
        <v>21.83</v>
      </c>
      <c r="D21" s="1">
        <v>21.82</v>
      </c>
      <c r="E21" s="1">
        <f t="shared" si="7"/>
        <v>21.849999999999998</v>
      </c>
      <c r="G21" t="s">
        <v>40</v>
      </c>
      <c r="H21" s="1">
        <v>24.68</v>
      </c>
      <c r="I21" s="1">
        <v>24.24</v>
      </c>
      <c r="J21" s="1">
        <v>24.17</v>
      </c>
      <c r="K21" s="1">
        <f t="shared" si="1"/>
        <v>24.363333333333333</v>
      </c>
      <c r="L21" s="1">
        <f t="shared" si="2"/>
        <v>2.5133333333333354</v>
      </c>
      <c r="M21" s="1">
        <f t="shared" si="0"/>
        <v>0.55107142857143088</v>
      </c>
      <c r="N21" s="1">
        <f t="shared" si="3"/>
        <v>0.68251306653406618</v>
      </c>
      <c r="O21" s="1"/>
    </row>
    <row r="22" spans="1:15" x14ac:dyDescent="0.25">
      <c r="A22" t="s">
        <v>61</v>
      </c>
      <c r="B22" s="1">
        <v>23.23</v>
      </c>
      <c r="C22" s="1">
        <v>23.28</v>
      </c>
      <c r="D22" s="1">
        <v>22.99</v>
      </c>
      <c r="E22" s="1">
        <f t="shared" si="7"/>
        <v>23.166666666666668</v>
      </c>
      <c r="G22" t="s">
        <v>61</v>
      </c>
      <c r="H22" s="1">
        <v>25.69</v>
      </c>
      <c r="I22" s="1">
        <v>25.44</v>
      </c>
      <c r="J22" s="1">
        <v>25.41</v>
      </c>
      <c r="K22" s="1">
        <f t="shared" si="1"/>
        <v>25.513333333333335</v>
      </c>
      <c r="L22" s="1">
        <f t="shared" si="2"/>
        <v>2.3466666666666676</v>
      </c>
      <c r="M22" s="1">
        <f t="shared" si="0"/>
        <v>0.38440476190476303</v>
      </c>
      <c r="N22" s="1">
        <f t="shared" si="3"/>
        <v>0.76609501465973995</v>
      </c>
      <c r="O22" s="1"/>
    </row>
    <row r="23" spans="1:15" x14ac:dyDescent="0.25">
      <c r="A23" t="s">
        <v>46</v>
      </c>
      <c r="B23" s="1">
        <v>24.93</v>
      </c>
      <c r="C23" s="1">
        <v>25.41</v>
      </c>
      <c r="D23" s="1">
        <v>22.89</v>
      </c>
      <c r="E23" s="1">
        <f t="shared" si="7"/>
        <v>24.41</v>
      </c>
      <c r="G23" t="s">
        <v>46</v>
      </c>
      <c r="H23" s="1">
        <v>24.42</v>
      </c>
      <c r="I23" s="1">
        <v>24.44</v>
      </c>
      <c r="J23" s="1">
        <v>24.39</v>
      </c>
      <c r="K23" s="1">
        <f t="shared" si="1"/>
        <v>24.416666666666668</v>
      </c>
      <c r="L23" s="1">
        <f t="shared" si="2"/>
        <v>6.6666666666677088E-3</v>
      </c>
      <c r="M23" s="1">
        <f t="shared" si="0"/>
        <v>-1.9555952380952368</v>
      </c>
      <c r="N23" s="1">
        <f t="shared" si="3"/>
        <v>3.8787592656532959</v>
      </c>
      <c r="O23" s="1"/>
    </row>
    <row r="24" spans="1:15" x14ac:dyDescent="0.25">
      <c r="A24" t="s">
        <v>64</v>
      </c>
      <c r="B24" s="1">
        <v>25.39</v>
      </c>
      <c r="C24" s="1">
        <v>23.95</v>
      </c>
      <c r="D24" s="1">
        <v>23.98</v>
      </c>
      <c r="E24" s="1">
        <f t="shared" si="7"/>
        <v>24.44</v>
      </c>
      <c r="G24" t="s">
        <v>64</v>
      </c>
      <c r="H24" s="1">
        <v>24.43</v>
      </c>
      <c r="I24" s="1">
        <v>24.51</v>
      </c>
      <c r="J24" s="1">
        <v>24.44</v>
      </c>
      <c r="K24" s="1">
        <f t="shared" si="1"/>
        <v>24.459999999999997</v>
      </c>
      <c r="L24" s="1">
        <f t="shared" si="2"/>
        <v>1.9999999999996021E-2</v>
      </c>
      <c r="M24" s="1">
        <f t="shared" si="0"/>
        <v>-1.9422619047619085</v>
      </c>
      <c r="N24" s="1">
        <f t="shared" si="3"/>
        <v>3.8430770591174896</v>
      </c>
      <c r="O24" s="1"/>
    </row>
    <row r="25" spans="1:15" x14ac:dyDescent="0.25">
      <c r="A25" t="s">
        <v>49</v>
      </c>
      <c r="B25" s="1">
        <v>25.17</v>
      </c>
      <c r="C25" s="1">
        <v>25.34</v>
      </c>
      <c r="D25" s="1">
        <v>25.11</v>
      </c>
      <c r="E25" s="1">
        <f t="shared" si="7"/>
        <v>25.206666666666667</v>
      </c>
      <c r="G25" t="s">
        <v>49</v>
      </c>
      <c r="H25" s="1">
        <v>26.55</v>
      </c>
      <c r="I25" s="1">
        <v>26.77</v>
      </c>
      <c r="J25" s="1">
        <v>26.91</v>
      </c>
      <c r="K25" s="1">
        <f t="shared" si="1"/>
        <v>26.743333333333336</v>
      </c>
      <c r="L25" s="1">
        <f t="shared" si="2"/>
        <v>1.5366666666666688</v>
      </c>
      <c r="M25" s="1">
        <f t="shared" si="0"/>
        <v>-0.4255952380952357</v>
      </c>
      <c r="N25" s="1">
        <f t="shared" si="3"/>
        <v>1.3431265458448383</v>
      </c>
      <c r="O25" s="1"/>
    </row>
    <row r="26" spans="1:15" x14ac:dyDescent="0.25">
      <c r="A26" t="s">
        <v>53</v>
      </c>
      <c r="B26" s="1">
        <v>23.65</v>
      </c>
      <c r="C26" s="1">
        <v>23.4</v>
      </c>
      <c r="D26" s="1">
        <v>23.24</v>
      </c>
      <c r="E26" s="1">
        <f t="shared" ref="E26:E30" si="8">AVERAGE(B26:D26)</f>
        <v>23.429999999999996</v>
      </c>
      <c r="G26" t="s">
        <v>53</v>
      </c>
      <c r="H26" s="1">
        <v>26.63</v>
      </c>
      <c r="I26" s="1">
        <v>26.46</v>
      </c>
      <c r="J26" s="1">
        <v>26.38</v>
      </c>
      <c r="K26" s="1">
        <f t="shared" si="1"/>
        <v>26.49</v>
      </c>
      <c r="L26" s="1">
        <f t="shared" si="2"/>
        <v>3.0600000000000023</v>
      </c>
      <c r="M26" s="1">
        <f t="shared" si="0"/>
        <v>1.0977380952380977</v>
      </c>
      <c r="N26" s="1">
        <f t="shared" si="3"/>
        <v>0.46724848935465829</v>
      </c>
      <c r="O26" s="1"/>
    </row>
    <row r="27" spans="1:15" x14ac:dyDescent="0.25">
      <c r="A27" t="s">
        <v>54</v>
      </c>
      <c r="B27" s="1">
        <v>25.57</v>
      </c>
      <c r="C27" s="1">
        <v>25.44</v>
      </c>
      <c r="D27" s="1">
        <v>25.87</v>
      </c>
      <c r="E27" s="1">
        <f t="shared" si="8"/>
        <v>25.626666666666669</v>
      </c>
      <c r="G27" t="s">
        <v>54</v>
      </c>
      <c r="H27" s="1">
        <v>26.66</v>
      </c>
      <c r="I27" s="1">
        <v>26.82</v>
      </c>
      <c r="J27" s="1">
        <v>26.53</v>
      </c>
      <c r="K27" s="1">
        <f t="shared" si="1"/>
        <v>26.67</v>
      </c>
      <c r="L27" s="1">
        <f t="shared" si="2"/>
        <v>1.043333333333333</v>
      </c>
      <c r="M27" s="1">
        <f t="shared" si="0"/>
        <v>-0.91892857142857154</v>
      </c>
      <c r="N27" s="1">
        <f t="shared" si="3"/>
        <v>1.8907106211315163</v>
      </c>
      <c r="O27" s="1"/>
    </row>
    <row r="28" spans="1:15" x14ac:dyDescent="0.25">
      <c r="A28" t="s">
        <v>56</v>
      </c>
      <c r="B28" s="1">
        <v>24.3</v>
      </c>
      <c r="C28" s="1">
        <v>24.18</v>
      </c>
      <c r="D28" s="1">
        <v>24.14</v>
      </c>
      <c r="E28" s="1">
        <f t="shared" si="8"/>
        <v>24.206666666666667</v>
      </c>
      <c r="G28" t="s">
        <v>56</v>
      </c>
      <c r="H28" s="1">
        <v>25.83</v>
      </c>
      <c r="I28" s="1">
        <v>24.93</v>
      </c>
      <c r="J28" s="1">
        <v>25.83</v>
      </c>
      <c r="K28" s="1">
        <f t="shared" si="1"/>
        <v>25.53</v>
      </c>
      <c r="L28" s="1">
        <f t="shared" si="2"/>
        <v>1.3233333333333341</v>
      </c>
      <c r="M28" s="1">
        <f t="shared" si="0"/>
        <v>-0.6389285714285704</v>
      </c>
      <c r="N28" s="1">
        <f t="shared" si="3"/>
        <v>1.5571722838163093</v>
      </c>
      <c r="O28" s="1"/>
    </row>
    <row r="29" spans="1:15" x14ac:dyDescent="0.25">
      <c r="A29" t="s">
        <v>55</v>
      </c>
      <c r="B29" s="1">
        <v>23.74</v>
      </c>
      <c r="C29" s="1">
        <v>23.77</v>
      </c>
      <c r="D29" s="1">
        <v>23.78</v>
      </c>
      <c r="E29" s="1">
        <f t="shared" si="8"/>
        <v>23.763333333333332</v>
      </c>
      <c r="G29" t="s">
        <v>55</v>
      </c>
      <c r="H29" s="1">
        <v>26.48</v>
      </c>
      <c r="I29" s="1">
        <v>26.5</v>
      </c>
      <c r="J29" s="1">
        <v>26.36</v>
      </c>
      <c r="K29" s="1">
        <f t="shared" si="1"/>
        <v>26.446666666666669</v>
      </c>
      <c r="L29" s="1">
        <f t="shared" si="2"/>
        <v>2.6833333333333371</v>
      </c>
      <c r="M29" s="1">
        <f t="shared" si="0"/>
        <v>0.72107142857143258</v>
      </c>
      <c r="N29" s="1">
        <f t="shared" si="3"/>
        <v>0.60664674398935636</v>
      </c>
      <c r="O29" s="1"/>
    </row>
    <row r="30" spans="1:15" x14ac:dyDescent="0.25">
      <c r="A30" t="s">
        <v>65</v>
      </c>
      <c r="B30" s="1">
        <v>23.8</v>
      </c>
      <c r="C30" s="1">
        <v>23.76</v>
      </c>
      <c r="D30" s="1">
        <v>23.83</v>
      </c>
      <c r="E30" s="1">
        <f t="shared" si="8"/>
        <v>23.796666666666667</v>
      </c>
      <c r="G30" t="s">
        <v>65</v>
      </c>
      <c r="H30" s="1">
        <v>25.3</v>
      </c>
      <c r="I30" s="1">
        <v>25.36</v>
      </c>
      <c r="J30" s="1">
        <v>25.49</v>
      </c>
      <c r="K30" s="1">
        <f t="shared" si="1"/>
        <v>25.383333333333329</v>
      </c>
      <c r="L30" s="1">
        <f t="shared" si="2"/>
        <v>1.5866666666666625</v>
      </c>
      <c r="M30" s="1">
        <f t="shared" si="0"/>
        <v>-0.37559523809524209</v>
      </c>
      <c r="N30" s="1">
        <f t="shared" si="3"/>
        <v>1.297374724974877</v>
      </c>
      <c r="O30" s="1"/>
    </row>
    <row r="31" spans="1:15" x14ac:dyDescent="0.25">
      <c r="B31" s="1"/>
      <c r="C31" s="1"/>
      <c r="D31" s="1"/>
      <c r="E31" s="1"/>
      <c r="H31" s="1"/>
      <c r="I31" s="1"/>
      <c r="J31" s="1"/>
      <c r="K31" s="1"/>
      <c r="L31" s="1"/>
      <c r="M31" s="1"/>
      <c r="N31" s="1"/>
      <c r="O31" s="1"/>
    </row>
    <row r="32" spans="1:15" x14ac:dyDescent="0.25">
      <c r="B32" s="7" t="s">
        <v>0</v>
      </c>
      <c r="C32" s="7"/>
      <c r="D32" s="7"/>
      <c r="H32" s="7" t="s">
        <v>22</v>
      </c>
      <c r="I32" s="7"/>
      <c r="J32" s="7"/>
      <c r="O32" s="1"/>
    </row>
    <row r="33" spans="1:16" x14ac:dyDescent="0.25">
      <c r="A33" t="s">
        <v>71</v>
      </c>
      <c r="B33" t="s">
        <v>1</v>
      </c>
      <c r="C33" t="s">
        <v>2</v>
      </c>
      <c r="D33" t="s">
        <v>3</v>
      </c>
      <c r="E33" t="s">
        <v>13</v>
      </c>
      <c r="G33" t="s">
        <v>71</v>
      </c>
      <c r="H33" t="s">
        <v>1</v>
      </c>
      <c r="I33" t="s">
        <v>2</v>
      </c>
      <c r="J33" t="s">
        <v>3</v>
      </c>
      <c r="K33" t="s">
        <v>13</v>
      </c>
      <c r="L33" s="2" t="s">
        <v>14</v>
      </c>
      <c r="M33" s="2" t="s">
        <v>15</v>
      </c>
      <c r="N33" s="2" t="s">
        <v>16</v>
      </c>
    </row>
    <row r="34" spans="1:16" x14ac:dyDescent="0.25">
      <c r="A34" t="s">
        <v>9</v>
      </c>
      <c r="B34" s="1">
        <v>26.08</v>
      </c>
      <c r="C34" s="1">
        <v>26.17</v>
      </c>
      <c r="D34" s="1">
        <v>26.16</v>
      </c>
      <c r="E34" s="1">
        <f t="shared" ref="E34:E37" si="9">AVERAGE(B34:D34)</f>
        <v>26.136666666666667</v>
      </c>
      <c r="G34" t="s">
        <v>9</v>
      </c>
      <c r="H34" s="1">
        <v>28.02</v>
      </c>
      <c r="I34" s="1">
        <v>27.48</v>
      </c>
      <c r="J34" s="1">
        <v>27.65</v>
      </c>
      <c r="K34" s="1">
        <f t="shared" si="1"/>
        <v>27.716666666666669</v>
      </c>
      <c r="L34" s="1">
        <f t="shared" ref="L34:L61" si="10">K34-E34</f>
        <v>1.5800000000000018</v>
      </c>
      <c r="M34" s="1">
        <f t="shared" ref="M34:M61" si="11">L34-$L$63</f>
        <v>-0.38226190476190269</v>
      </c>
      <c r="N34" s="1">
        <f t="shared" ref="N34:N61" si="12">2^-M34</f>
        <v>1.3033837422784094</v>
      </c>
      <c r="O34" s="1"/>
      <c r="P34" s="1">
        <f>AVERAGE(N34:N61)</f>
        <v>0.86365039515762942</v>
      </c>
    </row>
    <row r="35" spans="1:16" x14ac:dyDescent="0.25">
      <c r="A35" t="s">
        <v>10</v>
      </c>
      <c r="B35" s="1">
        <v>24.55</v>
      </c>
      <c r="C35" s="1">
        <v>24.43</v>
      </c>
      <c r="D35" s="1">
        <v>24.48</v>
      </c>
      <c r="E35" s="1">
        <f t="shared" si="9"/>
        <v>24.486666666666668</v>
      </c>
      <c r="G35" t="s">
        <v>10</v>
      </c>
      <c r="H35" s="1">
        <v>27.19</v>
      </c>
      <c r="I35" s="1">
        <v>27.22</v>
      </c>
      <c r="J35" s="1">
        <v>27.21</v>
      </c>
      <c r="K35" s="1">
        <f t="shared" si="1"/>
        <v>27.206666666666667</v>
      </c>
      <c r="L35" s="1">
        <f t="shared" si="10"/>
        <v>2.7199999999999989</v>
      </c>
      <c r="M35" s="1">
        <f t="shared" si="11"/>
        <v>0.75773809523809432</v>
      </c>
      <c r="N35" s="1">
        <f t="shared" si="12"/>
        <v>0.59142285642331227</v>
      </c>
      <c r="O35" s="1"/>
    </row>
    <row r="36" spans="1:16" x14ac:dyDescent="0.25">
      <c r="A36" t="s">
        <v>11</v>
      </c>
      <c r="B36" s="1">
        <v>25.17</v>
      </c>
      <c r="C36" s="1">
        <v>25.33</v>
      </c>
      <c r="D36" s="1">
        <v>24.61</v>
      </c>
      <c r="E36" s="1">
        <f t="shared" si="9"/>
        <v>25.036666666666665</v>
      </c>
      <c r="G36" t="s">
        <v>11</v>
      </c>
      <c r="H36" s="1">
        <v>27.55</v>
      </c>
      <c r="I36" s="1">
        <v>27.55</v>
      </c>
      <c r="J36" s="1">
        <v>27.39</v>
      </c>
      <c r="K36" s="1">
        <f t="shared" si="1"/>
        <v>27.49666666666667</v>
      </c>
      <c r="L36" s="1">
        <f t="shared" si="10"/>
        <v>2.4600000000000044</v>
      </c>
      <c r="M36" s="1">
        <f t="shared" si="11"/>
        <v>0.49773809523809986</v>
      </c>
      <c r="N36" s="1">
        <f t="shared" si="12"/>
        <v>0.70821627599181192</v>
      </c>
      <c r="O36" s="1"/>
    </row>
    <row r="37" spans="1:16" x14ac:dyDescent="0.25">
      <c r="A37" t="s">
        <v>12</v>
      </c>
      <c r="B37" s="1">
        <v>22.61</v>
      </c>
      <c r="C37" s="1">
        <v>22.22</v>
      </c>
      <c r="D37" s="1">
        <v>21.69</v>
      </c>
      <c r="E37" s="1">
        <f t="shared" si="9"/>
        <v>22.173333333333332</v>
      </c>
      <c r="G37" t="s">
        <v>12</v>
      </c>
      <c r="H37" s="1">
        <v>24.99</v>
      </c>
      <c r="I37" s="1">
        <v>24.82</v>
      </c>
      <c r="J37" s="1">
        <v>24.91</v>
      </c>
      <c r="K37" s="1">
        <f t="shared" si="1"/>
        <v>24.906666666666666</v>
      </c>
      <c r="L37" s="1">
        <f t="shared" si="10"/>
        <v>2.7333333333333343</v>
      </c>
      <c r="M37" s="1">
        <f t="shared" si="11"/>
        <v>0.77107142857142974</v>
      </c>
      <c r="N37" s="1">
        <f t="shared" si="12"/>
        <v>0.58598212884329071</v>
      </c>
      <c r="O37" s="1"/>
    </row>
    <row r="38" spans="1:16" x14ac:dyDescent="0.25">
      <c r="A38" t="s">
        <v>28</v>
      </c>
      <c r="B38" s="1">
        <v>22.4</v>
      </c>
      <c r="C38" s="1">
        <v>22.76</v>
      </c>
      <c r="D38" s="1">
        <v>23.26</v>
      </c>
      <c r="E38" s="1">
        <f>AVERAGE(B38:D38)</f>
        <v>22.806666666666668</v>
      </c>
      <c r="G38" t="s">
        <v>28</v>
      </c>
      <c r="H38" s="1">
        <v>26.99</v>
      </c>
      <c r="I38" s="1">
        <v>26.83</v>
      </c>
      <c r="J38" s="1">
        <v>26.23</v>
      </c>
      <c r="K38" s="1">
        <f t="shared" si="1"/>
        <v>26.683333333333334</v>
      </c>
      <c r="L38" s="1">
        <f t="shared" si="10"/>
        <v>3.8766666666666652</v>
      </c>
      <c r="M38" s="1">
        <f t="shared" si="11"/>
        <v>1.9144047619047606</v>
      </c>
      <c r="N38" s="1">
        <f t="shared" si="12"/>
        <v>0.26528136456944629</v>
      </c>
      <c r="O38" s="1"/>
    </row>
    <row r="39" spans="1:16" x14ac:dyDescent="0.25">
      <c r="A39" t="s">
        <v>44</v>
      </c>
      <c r="B39" s="1">
        <v>23.89</v>
      </c>
      <c r="C39" s="1">
        <v>24.06</v>
      </c>
      <c r="D39" s="1">
        <v>24.11</v>
      </c>
      <c r="E39" s="1">
        <f>AVERAGE(B39:D39)</f>
        <v>24.02</v>
      </c>
      <c r="G39" t="s">
        <v>44</v>
      </c>
      <c r="H39" s="1">
        <v>28.05</v>
      </c>
      <c r="I39" s="1">
        <v>28.24</v>
      </c>
      <c r="J39" s="1">
        <v>28.15</v>
      </c>
      <c r="K39" s="1">
        <f t="shared" si="1"/>
        <v>28.146666666666665</v>
      </c>
      <c r="L39" s="1">
        <f t="shared" si="10"/>
        <v>4.1266666666666652</v>
      </c>
      <c r="M39" s="1">
        <f t="shared" si="11"/>
        <v>2.1644047619047608</v>
      </c>
      <c r="N39" s="1">
        <f t="shared" si="12"/>
        <v>0.22307414850006116</v>
      </c>
      <c r="O39" s="1"/>
    </row>
    <row r="40" spans="1:16" x14ac:dyDescent="0.25">
      <c r="A40" t="s">
        <v>26</v>
      </c>
      <c r="B40" s="1">
        <v>24.27</v>
      </c>
      <c r="C40" s="1">
        <v>24.17</v>
      </c>
      <c r="D40" s="1">
        <v>24.39</v>
      </c>
      <c r="E40" s="1">
        <f t="shared" ref="E40:E43" si="13">AVERAGE(B40:D40)</f>
        <v>24.276666666666667</v>
      </c>
      <c r="G40" t="s">
        <v>26</v>
      </c>
      <c r="H40" s="1">
        <v>27.22</v>
      </c>
      <c r="I40" s="1">
        <v>26.75</v>
      </c>
      <c r="J40" s="1">
        <v>26.7</v>
      </c>
      <c r="K40" s="1">
        <f t="shared" si="1"/>
        <v>26.89</v>
      </c>
      <c r="L40" s="1">
        <f t="shared" si="10"/>
        <v>2.6133333333333333</v>
      </c>
      <c r="M40" s="1">
        <f t="shared" si="11"/>
        <v>0.65107142857142875</v>
      </c>
      <c r="N40" s="1">
        <f t="shared" si="12"/>
        <v>0.63680720823124071</v>
      </c>
      <c r="O40" s="1"/>
    </row>
    <row r="41" spans="1:16" x14ac:dyDescent="0.25">
      <c r="A41" t="s">
        <v>43</v>
      </c>
      <c r="B41" s="1">
        <v>21.81</v>
      </c>
      <c r="C41" s="1">
        <v>21.89</v>
      </c>
      <c r="D41" s="1">
        <v>22.21</v>
      </c>
      <c r="E41" s="1">
        <f t="shared" si="13"/>
        <v>21.97</v>
      </c>
      <c r="G41" t="s">
        <v>43</v>
      </c>
      <c r="H41" s="1">
        <v>24.5</v>
      </c>
      <c r="I41" s="1">
        <v>24.45</v>
      </c>
      <c r="J41" s="1">
        <v>24.49</v>
      </c>
      <c r="K41" s="1">
        <f t="shared" si="1"/>
        <v>24.48</v>
      </c>
      <c r="L41" s="1">
        <f t="shared" si="10"/>
        <v>2.5100000000000016</v>
      </c>
      <c r="M41" s="1">
        <f t="shared" si="11"/>
        <v>0.54773809523809702</v>
      </c>
      <c r="N41" s="1">
        <f t="shared" si="12"/>
        <v>0.6840918297163574</v>
      </c>
      <c r="O41" s="1"/>
    </row>
    <row r="42" spans="1:16" x14ac:dyDescent="0.25">
      <c r="A42" t="s">
        <v>30</v>
      </c>
      <c r="B42" s="5">
        <v>25.35</v>
      </c>
      <c r="C42" s="5">
        <v>25.3</v>
      </c>
      <c r="D42" s="5">
        <v>25.33</v>
      </c>
      <c r="E42" s="5">
        <f t="shared" si="13"/>
        <v>25.326666666666668</v>
      </c>
      <c r="F42" s="6"/>
      <c r="G42" t="s">
        <v>30</v>
      </c>
      <c r="H42" s="1">
        <v>27.77</v>
      </c>
      <c r="I42" s="1">
        <v>27.74</v>
      </c>
      <c r="J42" s="1">
        <v>27.57</v>
      </c>
      <c r="K42" s="1">
        <f t="shared" si="1"/>
        <v>27.693333333333332</v>
      </c>
      <c r="L42" s="1">
        <f t="shared" si="10"/>
        <v>2.3666666666666636</v>
      </c>
      <c r="M42" s="1">
        <f t="shared" si="11"/>
        <v>0.40440476190475905</v>
      </c>
      <c r="N42" s="1">
        <f t="shared" si="12"/>
        <v>0.75554795820675691</v>
      </c>
      <c r="O42" s="1"/>
    </row>
    <row r="43" spans="1:16" x14ac:dyDescent="0.25">
      <c r="A43" t="s">
        <v>45</v>
      </c>
      <c r="B43" s="5">
        <v>24.58</v>
      </c>
      <c r="C43" s="5">
        <v>25.36</v>
      </c>
      <c r="D43" s="5">
        <v>26.6</v>
      </c>
      <c r="E43" s="5">
        <f t="shared" si="13"/>
        <v>25.513333333333332</v>
      </c>
      <c r="G43" t="s">
        <v>45</v>
      </c>
      <c r="H43" s="1">
        <v>27.42</v>
      </c>
      <c r="I43" s="1">
        <v>27.21</v>
      </c>
      <c r="J43" s="1">
        <v>27.16</v>
      </c>
      <c r="K43" s="1">
        <f t="shared" si="1"/>
        <v>27.263333333333335</v>
      </c>
      <c r="L43" s="1">
        <f t="shared" si="10"/>
        <v>1.7500000000000036</v>
      </c>
      <c r="M43" s="1">
        <f t="shared" si="11"/>
        <v>-0.21226190476190099</v>
      </c>
      <c r="N43" s="1">
        <f t="shared" si="12"/>
        <v>1.158503100075658</v>
      </c>
      <c r="O43" s="1"/>
    </row>
    <row r="44" spans="1:16" x14ac:dyDescent="0.25">
      <c r="A44" t="s">
        <v>19</v>
      </c>
      <c r="B44" s="1">
        <v>24.91</v>
      </c>
      <c r="C44" s="1">
        <v>24.83</v>
      </c>
      <c r="D44" s="1">
        <v>24.89</v>
      </c>
      <c r="E44" s="1">
        <f>AVERAGE(B44:D44)</f>
        <v>24.876666666666665</v>
      </c>
      <c r="G44" t="s">
        <v>19</v>
      </c>
      <c r="H44" s="5">
        <v>38.39</v>
      </c>
      <c r="I44" s="5">
        <v>33.03</v>
      </c>
      <c r="J44" s="5">
        <v>27.06</v>
      </c>
      <c r="K44" s="1">
        <f t="shared" si="1"/>
        <v>32.826666666666668</v>
      </c>
      <c r="L44" s="1">
        <f t="shared" si="10"/>
        <v>7.9500000000000028</v>
      </c>
      <c r="M44" s="1">
        <f t="shared" si="11"/>
        <v>5.9877380952380985</v>
      </c>
      <c r="N44" s="1">
        <f t="shared" si="12"/>
        <v>1.5758367599237044E-2</v>
      </c>
      <c r="O44" s="1"/>
    </row>
    <row r="45" spans="1:16" x14ac:dyDescent="0.25">
      <c r="A45" t="s">
        <v>59</v>
      </c>
      <c r="B45" s="1">
        <v>24.5</v>
      </c>
      <c r="C45" s="1">
        <v>24.45</v>
      </c>
      <c r="D45" s="1">
        <v>24.53</v>
      </c>
      <c r="E45" s="1">
        <f>AVERAGE(B45:D45)</f>
        <v>24.493333333333336</v>
      </c>
      <c r="G45" t="s">
        <v>59</v>
      </c>
      <c r="H45" s="5">
        <v>26.81</v>
      </c>
      <c r="I45" s="5">
        <v>26.77</v>
      </c>
      <c r="J45" s="5">
        <v>26.84</v>
      </c>
      <c r="K45" s="1">
        <f t="shared" si="1"/>
        <v>26.806666666666668</v>
      </c>
      <c r="L45" s="1">
        <f t="shared" si="10"/>
        <v>2.3133333333333326</v>
      </c>
      <c r="M45" s="1">
        <f t="shared" si="11"/>
        <v>0.35107142857142803</v>
      </c>
      <c r="N45" s="1">
        <f t="shared" si="12"/>
        <v>0.78400163679166535</v>
      </c>
      <c r="O45" s="1"/>
    </row>
    <row r="46" spans="1:16" x14ac:dyDescent="0.25">
      <c r="A46" t="s">
        <v>20</v>
      </c>
      <c r="B46" s="1">
        <v>25.16</v>
      </c>
      <c r="C46" s="1">
        <v>24.96</v>
      </c>
      <c r="D46" s="1">
        <v>24.65</v>
      </c>
      <c r="E46" s="1">
        <f>AVERAGE(B46:D46)</f>
        <v>24.923333333333336</v>
      </c>
      <c r="G46" t="s">
        <v>20</v>
      </c>
      <c r="H46" s="5">
        <v>27.01</v>
      </c>
      <c r="I46" s="5">
        <v>27.16</v>
      </c>
      <c r="J46" s="5">
        <v>27.03</v>
      </c>
      <c r="K46" s="1">
        <f t="shared" si="1"/>
        <v>27.066666666666666</v>
      </c>
      <c r="L46" s="1">
        <f t="shared" si="10"/>
        <v>2.1433333333333309</v>
      </c>
      <c r="M46" s="1">
        <f t="shared" si="11"/>
        <v>0.18107142857142633</v>
      </c>
      <c r="N46" s="1">
        <f t="shared" si="12"/>
        <v>0.88204769348237821</v>
      </c>
      <c r="O46" s="1"/>
    </row>
    <row r="47" spans="1:16" x14ac:dyDescent="0.25">
      <c r="A47" t="s">
        <v>32</v>
      </c>
      <c r="B47" s="1">
        <v>24.91</v>
      </c>
      <c r="C47" s="1">
        <v>24.98</v>
      </c>
      <c r="D47" s="1">
        <v>25.07</v>
      </c>
      <c r="E47" s="1">
        <f>AVERAGE(B47:D47)</f>
        <v>24.986666666666668</v>
      </c>
      <c r="G47" t="s">
        <v>32</v>
      </c>
      <c r="H47" s="5">
        <v>28.09</v>
      </c>
      <c r="I47" s="5">
        <v>27.64</v>
      </c>
      <c r="J47" s="5">
        <v>27.75</v>
      </c>
      <c r="K47" s="1">
        <f t="shared" si="1"/>
        <v>27.826666666666668</v>
      </c>
      <c r="L47" s="1">
        <f t="shared" si="10"/>
        <v>2.84</v>
      </c>
      <c r="M47" s="1">
        <f t="shared" si="11"/>
        <v>0.87773809523809532</v>
      </c>
      <c r="N47" s="1">
        <f t="shared" si="12"/>
        <v>0.54422000877802013</v>
      </c>
      <c r="O47" s="1"/>
    </row>
    <row r="48" spans="1:16" x14ac:dyDescent="0.25">
      <c r="A48" t="s">
        <v>33</v>
      </c>
      <c r="B48" s="1">
        <v>24.49</v>
      </c>
      <c r="C48" s="1">
        <v>23.12</v>
      </c>
      <c r="D48" s="1">
        <v>24.05</v>
      </c>
      <c r="E48" s="1">
        <f>AVERAGE(B48:D48)</f>
        <v>23.886666666666667</v>
      </c>
      <c r="G48" t="s">
        <v>33</v>
      </c>
      <c r="H48" s="5">
        <v>25.25</v>
      </c>
      <c r="I48" s="5">
        <v>25.33</v>
      </c>
      <c r="J48" s="5">
        <v>25.41</v>
      </c>
      <c r="K48" s="1">
        <f t="shared" si="1"/>
        <v>25.33</v>
      </c>
      <c r="L48" s="1">
        <f t="shared" si="10"/>
        <v>1.4433333333333316</v>
      </c>
      <c r="M48" s="1">
        <f t="shared" si="11"/>
        <v>-0.51892857142857296</v>
      </c>
      <c r="N48" s="1">
        <f t="shared" si="12"/>
        <v>1.4328907054631033</v>
      </c>
      <c r="O48" s="1"/>
    </row>
    <row r="49" spans="1:15" x14ac:dyDescent="0.25">
      <c r="A49" t="s">
        <v>34</v>
      </c>
      <c r="B49" s="1">
        <v>22.96</v>
      </c>
      <c r="C49" s="1">
        <v>22.9</v>
      </c>
      <c r="D49" s="1">
        <v>23.01</v>
      </c>
      <c r="E49" s="1">
        <f t="shared" ref="E49:E50" si="14">AVERAGE(B49:D49)</f>
        <v>22.956666666666667</v>
      </c>
      <c r="G49" t="s">
        <v>34</v>
      </c>
      <c r="H49" s="5">
        <v>25.69</v>
      </c>
      <c r="I49" s="5">
        <v>26.03</v>
      </c>
      <c r="J49" s="5">
        <v>25.7</v>
      </c>
      <c r="K49" s="1">
        <f t="shared" si="1"/>
        <v>25.806666666666668</v>
      </c>
      <c r="L49" s="1">
        <f t="shared" si="10"/>
        <v>2.8500000000000014</v>
      </c>
      <c r="M49" s="1">
        <f t="shared" si="11"/>
        <v>0.88773809523809688</v>
      </c>
      <c r="N49" s="1">
        <f t="shared" si="12"/>
        <v>0.54046080658412909</v>
      </c>
      <c r="O49" s="1"/>
    </row>
    <row r="50" spans="1:15" x14ac:dyDescent="0.25">
      <c r="A50" t="s">
        <v>35</v>
      </c>
      <c r="B50" s="1">
        <v>22.78</v>
      </c>
      <c r="C50" s="1">
        <v>22.99</v>
      </c>
      <c r="D50" s="1">
        <v>22.87</v>
      </c>
      <c r="E50" s="1">
        <f t="shared" si="14"/>
        <v>22.88</v>
      </c>
      <c r="G50" t="s">
        <v>35</v>
      </c>
      <c r="H50" s="5">
        <v>25.4</v>
      </c>
      <c r="I50" s="5">
        <v>25.14</v>
      </c>
      <c r="J50" s="5">
        <v>25.5</v>
      </c>
      <c r="K50" s="1">
        <f t="shared" si="1"/>
        <v>25.346666666666664</v>
      </c>
      <c r="L50" s="1">
        <f t="shared" si="10"/>
        <v>2.466666666666665</v>
      </c>
      <c r="M50" s="1">
        <f t="shared" si="11"/>
        <v>0.50440476190476047</v>
      </c>
      <c r="N50" s="1">
        <f t="shared" si="12"/>
        <v>0.70495117169517652</v>
      </c>
      <c r="O50" s="1"/>
    </row>
    <row r="51" spans="1:15" x14ac:dyDescent="0.25">
      <c r="A51" t="s">
        <v>66</v>
      </c>
      <c r="B51" s="1">
        <v>24.86</v>
      </c>
      <c r="C51" s="1">
        <v>24.95</v>
      </c>
      <c r="D51" s="1">
        <v>24.76</v>
      </c>
      <c r="E51" s="1">
        <f t="shared" ref="E51:E59" si="15">AVERAGE(B51:D51)</f>
        <v>24.856666666666669</v>
      </c>
      <c r="G51" t="s">
        <v>66</v>
      </c>
      <c r="H51" s="5">
        <v>27.29</v>
      </c>
      <c r="I51" s="5">
        <v>27.47</v>
      </c>
      <c r="J51" s="5">
        <v>27.42</v>
      </c>
      <c r="K51" s="1">
        <f t="shared" si="1"/>
        <v>27.393333333333334</v>
      </c>
      <c r="L51" s="1">
        <f t="shared" si="10"/>
        <v>2.5366666666666653</v>
      </c>
      <c r="M51" s="1">
        <f t="shared" si="11"/>
        <v>0.57440476190476075</v>
      </c>
      <c r="N51" s="1">
        <f t="shared" si="12"/>
        <v>0.6715632729224208</v>
      </c>
      <c r="O51" s="1"/>
    </row>
    <row r="52" spans="1:15" x14ac:dyDescent="0.25">
      <c r="A52" t="s">
        <v>47</v>
      </c>
      <c r="B52" s="1">
        <v>26.37</v>
      </c>
      <c r="C52" s="1">
        <v>26.9</v>
      </c>
      <c r="D52" s="1">
        <v>26.12</v>
      </c>
      <c r="E52" s="1">
        <f t="shared" si="15"/>
        <v>26.463333333333335</v>
      </c>
      <c r="G52" t="s">
        <v>47</v>
      </c>
      <c r="H52" s="5">
        <v>29.32</v>
      </c>
      <c r="I52" s="5">
        <v>29.25</v>
      </c>
      <c r="J52" s="5">
        <v>29.29</v>
      </c>
      <c r="K52" s="1">
        <f t="shared" si="1"/>
        <v>29.286666666666665</v>
      </c>
      <c r="L52" s="1">
        <f t="shared" si="10"/>
        <v>2.8233333333333306</v>
      </c>
      <c r="M52" s="1">
        <f t="shared" si="11"/>
        <v>0.86107142857142605</v>
      </c>
      <c r="N52" s="1">
        <f t="shared" si="12"/>
        <v>0.5505435406811291</v>
      </c>
      <c r="O52" s="1"/>
    </row>
    <row r="53" spans="1:15" x14ac:dyDescent="0.25">
      <c r="A53" t="s">
        <v>48</v>
      </c>
      <c r="B53" s="1">
        <v>25.89</v>
      </c>
      <c r="C53" s="1">
        <v>25.7</v>
      </c>
      <c r="D53" s="1">
        <v>25.51</v>
      </c>
      <c r="E53" s="1">
        <f t="shared" si="15"/>
        <v>25.700000000000003</v>
      </c>
      <c r="G53" t="s">
        <v>48</v>
      </c>
      <c r="H53" s="5">
        <v>27.38</v>
      </c>
      <c r="I53" s="5">
        <v>27.25</v>
      </c>
      <c r="J53" s="5">
        <v>27.37</v>
      </c>
      <c r="K53" s="1">
        <f t="shared" si="1"/>
        <v>27.333333333333332</v>
      </c>
      <c r="L53" s="1">
        <f t="shared" si="10"/>
        <v>1.6333333333333293</v>
      </c>
      <c r="M53" s="1">
        <f t="shared" si="11"/>
        <v>-0.32892857142857523</v>
      </c>
      <c r="N53" s="1">
        <f t="shared" si="12"/>
        <v>1.256080190429528</v>
      </c>
      <c r="O53" s="1"/>
    </row>
    <row r="54" spans="1:15" x14ac:dyDescent="0.25">
      <c r="A54" t="s">
        <v>50</v>
      </c>
      <c r="B54" s="1">
        <v>26.85</v>
      </c>
      <c r="C54" s="1">
        <v>22.38</v>
      </c>
      <c r="D54" s="1">
        <v>22.15</v>
      </c>
      <c r="E54" s="1">
        <f t="shared" si="15"/>
        <v>23.793333333333333</v>
      </c>
      <c r="G54" t="s">
        <v>50</v>
      </c>
      <c r="H54" s="5">
        <v>26.05</v>
      </c>
      <c r="I54" s="5">
        <v>25.66</v>
      </c>
      <c r="J54" s="5">
        <v>25.59</v>
      </c>
      <c r="K54" s="1">
        <f t="shared" si="1"/>
        <v>25.766666666666666</v>
      </c>
      <c r="L54" s="1">
        <f t="shared" si="10"/>
        <v>1.9733333333333327</v>
      </c>
      <c r="M54" s="1">
        <f t="shared" si="11"/>
        <v>1.1071428571428177E-2</v>
      </c>
      <c r="N54" s="1">
        <f t="shared" si="12"/>
        <v>0.9923552414525425</v>
      </c>
      <c r="O54" s="1"/>
    </row>
    <row r="55" spans="1:15" x14ac:dyDescent="0.25">
      <c r="A55" t="s">
        <v>67</v>
      </c>
      <c r="B55" s="1">
        <v>21.6</v>
      </c>
      <c r="C55" s="1">
        <v>21.08</v>
      </c>
      <c r="D55" s="1">
        <v>21.21</v>
      </c>
      <c r="E55" s="1">
        <f t="shared" si="15"/>
        <v>21.296666666666667</v>
      </c>
      <c r="G55" t="s">
        <v>67</v>
      </c>
      <c r="H55" s="5">
        <v>23.95</v>
      </c>
      <c r="I55" s="5">
        <v>23.63</v>
      </c>
      <c r="J55" s="5">
        <v>23.46</v>
      </c>
      <c r="K55" s="1">
        <f t="shared" si="1"/>
        <v>23.679999999999996</v>
      </c>
      <c r="L55" s="1">
        <f t="shared" si="10"/>
        <v>2.3833333333333293</v>
      </c>
      <c r="M55" s="1">
        <f t="shared" si="11"/>
        <v>0.42107142857142477</v>
      </c>
      <c r="N55" s="1">
        <f t="shared" si="12"/>
        <v>0.74686974973638376</v>
      </c>
      <c r="O55" s="1"/>
    </row>
    <row r="56" spans="1:15" x14ac:dyDescent="0.25">
      <c r="A56" t="s">
        <v>68</v>
      </c>
      <c r="B56" s="1">
        <v>26.45</v>
      </c>
      <c r="C56" s="1">
        <v>26.49</v>
      </c>
      <c r="D56" s="1">
        <v>26.4</v>
      </c>
      <c r="E56" s="1">
        <f t="shared" si="15"/>
        <v>26.446666666666669</v>
      </c>
      <c r="G56" t="s">
        <v>68</v>
      </c>
      <c r="H56" s="5">
        <v>27.99</v>
      </c>
      <c r="I56" s="5">
        <v>28.43</v>
      </c>
      <c r="J56" s="5">
        <v>28.05</v>
      </c>
      <c r="K56" s="1">
        <f t="shared" si="1"/>
        <v>28.156666666666666</v>
      </c>
      <c r="L56" s="1">
        <f t="shared" si="10"/>
        <v>1.7099999999999973</v>
      </c>
      <c r="M56" s="1">
        <f t="shared" si="11"/>
        <v>-0.25226190476190724</v>
      </c>
      <c r="N56" s="1">
        <f t="shared" si="12"/>
        <v>1.1910730554117057</v>
      </c>
      <c r="O56" s="1"/>
    </row>
    <row r="57" spans="1:15" x14ac:dyDescent="0.25">
      <c r="A57" t="s">
        <v>69</v>
      </c>
      <c r="B57" s="1">
        <v>23.43</v>
      </c>
      <c r="C57" s="1">
        <v>23.62</v>
      </c>
      <c r="D57" s="1">
        <v>23.59</v>
      </c>
      <c r="E57" s="1">
        <f t="shared" si="15"/>
        <v>23.546666666666667</v>
      </c>
      <c r="G57" t="s">
        <v>69</v>
      </c>
      <c r="H57" s="5">
        <v>25.04</v>
      </c>
      <c r="I57" s="5">
        <v>25.06</v>
      </c>
      <c r="J57" s="5">
        <v>24.93</v>
      </c>
      <c r="K57" s="1">
        <f t="shared" si="1"/>
        <v>25.01</v>
      </c>
      <c r="L57" s="1">
        <f t="shared" si="10"/>
        <v>1.4633333333333347</v>
      </c>
      <c r="M57" s="1">
        <f t="shared" si="11"/>
        <v>-0.49892857142856983</v>
      </c>
      <c r="N57" s="1">
        <f t="shared" si="12"/>
        <v>1.4131636756922707</v>
      </c>
      <c r="O57" s="1"/>
    </row>
    <row r="58" spans="1:15" x14ac:dyDescent="0.25">
      <c r="A58" t="s">
        <v>51</v>
      </c>
      <c r="B58" s="1">
        <v>21.98</v>
      </c>
      <c r="C58" s="1">
        <v>21.75</v>
      </c>
      <c r="D58" s="1">
        <v>21.83</v>
      </c>
      <c r="E58" s="1">
        <f t="shared" si="15"/>
        <v>21.853333333333335</v>
      </c>
      <c r="G58" t="s">
        <v>51</v>
      </c>
      <c r="H58" s="5">
        <v>23.98</v>
      </c>
      <c r="I58" s="5">
        <v>23.73</v>
      </c>
      <c r="J58" s="5">
        <v>23.68</v>
      </c>
      <c r="K58" s="1">
        <f t="shared" si="1"/>
        <v>23.796666666666667</v>
      </c>
      <c r="L58" s="1">
        <f t="shared" si="10"/>
        <v>1.9433333333333316</v>
      </c>
      <c r="M58" s="1">
        <f t="shared" si="11"/>
        <v>-1.892857142857296E-2</v>
      </c>
      <c r="N58" s="1">
        <f t="shared" si="12"/>
        <v>1.0132067345321363</v>
      </c>
      <c r="O58" s="1"/>
    </row>
    <row r="59" spans="1:15" x14ac:dyDescent="0.25">
      <c r="A59" t="s">
        <v>52</v>
      </c>
      <c r="B59" s="1">
        <v>26.22</v>
      </c>
      <c r="C59" s="1">
        <v>26.23</v>
      </c>
      <c r="D59" s="1">
        <v>25.84</v>
      </c>
      <c r="E59" s="1">
        <f t="shared" si="15"/>
        <v>26.096666666666668</v>
      </c>
      <c r="G59" t="s">
        <v>52</v>
      </c>
      <c r="H59" s="5">
        <v>27.72</v>
      </c>
      <c r="I59" s="5">
        <v>27.64</v>
      </c>
      <c r="J59" s="5">
        <v>27.79</v>
      </c>
      <c r="K59" s="1">
        <f t="shared" si="1"/>
        <v>27.716666666666669</v>
      </c>
      <c r="L59" s="1">
        <f t="shared" si="10"/>
        <v>1.620000000000001</v>
      </c>
      <c r="M59" s="1">
        <f t="shared" si="11"/>
        <v>-0.34226190476190355</v>
      </c>
      <c r="N59" s="1">
        <f t="shared" si="12"/>
        <v>1.267742645303835</v>
      </c>
      <c r="O59" s="1"/>
    </row>
    <row r="60" spans="1:15" x14ac:dyDescent="0.25">
      <c r="A60" t="s">
        <v>57</v>
      </c>
      <c r="B60" s="1">
        <v>26.14</v>
      </c>
      <c r="C60" s="1">
        <v>25.93</v>
      </c>
      <c r="D60" s="1">
        <v>25.86</v>
      </c>
      <c r="E60" s="1">
        <f>AVERAGE(B60:D60)</f>
        <v>25.97666666666667</v>
      </c>
      <c r="G60" t="s">
        <v>57</v>
      </c>
      <c r="H60" s="5">
        <v>27.32</v>
      </c>
      <c r="I60" s="5">
        <v>26.92</v>
      </c>
      <c r="J60" s="5">
        <v>26.93</v>
      </c>
      <c r="K60" s="1">
        <f t="shared" si="1"/>
        <v>27.056666666666668</v>
      </c>
      <c r="L60" s="1">
        <f t="shared" si="10"/>
        <v>1.0799999999999983</v>
      </c>
      <c r="M60" s="1">
        <f t="shared" si="11"/>
        <v>-0.88226190476190625</v>
      </c>
      <c r="N60" s="1">
        <f t="shared" si="12"/>
        <v>1.8432629653067298</v>
      </c>
      <c r="O60" s="1"/>
    </row>
    <row r="61" spans="1:15" x14ac:dyDescent="0.25">
      <c r="A61" t="s">
        <v>58</v>
      </c>
      <c r="B61" s="1">
        <v>28.12</v>
      </c>
      <c r="C61" s="1">
        <v>28.07</v>
      </c>
      <c r="D61" s="1">
        <v>27.85</v>
      </c>
      <c r="E61" s="1">
        <f>AVERAGE(B61:D61)</f>
        <v>28.013333333333332</v>
      </c>
      <c r="G61" t="s">
        <v>58</v>
      </c>
      <c r="H61" s="5">
        <v>29.57</v>
      </c>
      <c r="I61" s="5">
        <v>29.43</v>
      </c>
      <c r="J61" s="5">
        <v>29.41</v>
      </c>
      <c r="K61" s="1">
        <f t="shared" si="1"/>
        <v>29.47</v>
      </c>
      <c r="L61" s="1">
        <f t="shared" si="10"/>
        <v>1.456666666666667</v>
      </c>
      <c r="M61" s="1">
        <f t="shared" si="11"/>
        <v>-0.50559523809523754</v>
      </c>
      <c r="N61" s="1">
        <f t="shared" si="12"/>
        <v>1.4197089897148878</v>
      </c>
      <c r="O61" s="1"/>
    </row>
    <row r="63" spans="1:15" x14ac:dyDescent="0.25">
      <c r="K63" t="s">
        <v>24</v>
      </c>
      <c r="L63" s="1">
        <f>AVERAGE(L3:L30)</f>
        <v>1.9622619047619045</v>
      </c>
    </row>
  </sheetData>
  <mergeCells count="4">
    <mergeCell ref="B1:D1"/>
    <mergeCell ref="H1:J1"/>
    <mergeCell ref="B32:D32"/>
    <mergeCell ref="H32:J3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topLeftCell="A16" zoomScale="80" zoomScaleNormal="80" workbookViewId="0">
      <selection activeCell="B32" sqref="B32:J32"/>
    </sheetView>
  </sheetViews>
  <sheetFormatPr defaultRowHeight="15" x14ac:dyDescent="0.25"/>
  <cols>
    <col min="14" max="15" width="9.140625" customWidth="1"/>
  </cols>
  <sheetData>
    <row r="1" spans="1:16" x14ac:dyDescent="0.25">
      <c r="B1" s="7" t="s">
        <v>0</v>
      </c>
      <c r="C1" s="7"/>
      <c r="D1" s="7"/>
      <c r="H1" s="7" t="s">
        <v>41</v>
      </c>
      <c r="I1" s="7"/>
      <c r="J1" s="7"/>
    </row>
    <row r="2" spans="1:16" x14ac:dyDescent="0.25">
      <c r="A2" t="s">
        <v>70</v>
      </c>
      <c r="B2" t="s">
        <v>1</v>
      </c>
      <c r="C2" t="s">
        <v>2</v>
      </c>
      <c r="D2" t="s">
        <v>3</v>
      </c>
      <c r="E2" t="s">
        <v>13</v>
      </c>
      <c r="G2" t="s">
        <v>70</v>
      </c>
      <c r="H2" t="s">
        <v>1</v>
      </c>
      <c r="I2" t="s">
        <v>2</v>
      </c>
      <c r="J2" t="s">
        <v>3</v>
      </c>
      <c r="K2" t="s">
        <v>13</v>
      </c>
      <c r="L2" s="2" t="s">
        <v>14</v>
      </c>
      <c r="M2" s="2" t="s">
        <v>15</v>
      </c>
      <c r="N2" s="2" t="s">
        <v>16</v>
      </c>
      <c r="O2" s="2"/>
    </row>
    <row r="3" spans="1:16" x14ac:dyDescent="0.25">
      <c r="A3" t="s">
        <v>5</v>
      </c>
      <c r="B3" s="1">
        <v>26.08</v>
      </c>
      <c r="C3" s="1">
        <v>26.17</v>
      </c>
      <c r="D3" s="1">
        <v>26.16</v>
      </c>
      <c r="E3" s="1">
        <f>AVERAGE(B3:D3)</f>
        <v>26.136666666666667</v>
      </c>
      <c r="G3" t="s">
        <v>5</v>
      </c>
      <c r="H3" s="1">
        <v>30.39</v>
      </c>
      <c r="I3" s="1">
        <v>30.17</v>
      </c>
      <c r="J3" s="1">
        <v>30.37</v>
      </c>
      <c r="K3" s="1">
        <f>AVERAGE(H3:J3)</f>
        <v>30.310000000000002</v>
      </c>
      <c r="L3" s="1">
        <f>K3-E3</f>
        <v>4.1733333333333356</v>
      </c>
      <c r="M3" s="1">
        <f t="shared" ref="M3:M30" si="0">L3-$L$63</f>
        <v>0.61642857142857377</v>
      </c>
      <c r="N3" s="1">
        <f>2^-M3</f>
        <v>0.65228367566474155</v>
      </c>
      <c r="O3" s="1"/>
      <c r="P3" s="1">
        <f>AVERAGE(N3:N30)</f>
        <v>1.1043986084310882</v>
      </c>
    </row>
    <row r="4" spans="1:16" x14ac:dyDescent="0.25">
      <c r="A4" t="s">
        <v>6</v>
      </c>
      <c r="B4" s="1">
        <v>23.66</v>
      </c>
      <c r="C4" s="1">
        <v>23.68</v>
      </c>
      <c r="D4" s="1">
        <v>23.8</v>
      </c>
      <c r="E4" s="1">
        <f>AVERAGE(B4:D4)</f>
        <v>23.713333333333335</v>
      </c>
      <c r="G4" t="s">
        <v>6</v>
      </c>
      <c r="H4" s="1">
        <v>27.89</v>
      </c>
      <c r="I4" s="1">
        <v>27.66</v>
      </c>
      <c r="J4" s="1">
        <v>27.7</v>
      </c>
      <c r="K4" s="1">
        <f t="shared" ref="K4:K61" si="1">AVERAGE(H4:J4)</f>
        <v>27.75</v>
      </c>
      <c r="L4" s="1">
        <f t="shared" ref="L4:L30" si="2">K4-E4</f>
        <v>4.0366666666666653</v>
      </c>
      <c r="M4" s="1">
        <f t="shared" si="0"/>
        <v>0.4797619047619035</v>
      </c>
      <c r="N4" s="1">
        <f t="shared" ref="N4:N30" si="3">2^-M4</f>
        <v>0.71709596020545674</v>
      </c>
      <c r="O4" s="1"/>
    </row>
    <row r="5" spans="1:16" x14ac:dyDescent="0.25">
      <c r="A5" t="s">
        <v>7</v>
      </c>
      <c r="B5" s="1">
        <v>23.78</v>
      </c>
      <c r="C5" s="1">
        <v>24.48</v>
      </c>
      <c r="D5" s="1">
        <v>24.41</v>
      </c>
      <c r="E5" s="1">
        <f>AVERAGE(B5:D5)</f>
        <v>24.223333333333333</v>
      </c>
      <c r="G5" t="s">
        <v>7</v>
      </c>
      <c r="H5" s="1">
        <v>27.92</v>
      </c>
      <c r="I5" s="1">
        <v>27.75</v>
      </c>
      <c r="J5" s="1">
        <v>27.76</v>
      </c>
      <c r="K5" s="1">
        <f t="shared" si="1"/>
        <v>27.810000000000002</v>
      </c>
      <c r="L5" s="1">
        <f t="shared" si="2"/>
        <v>3.5866666666666696</v>
      </c>
      <c r="M5" s="1">
        <f t="shared" si="0"/>
        <v>2.9761904761907765E-2</v>
      </c>
      <c r="N5" s="1">
        <f t="shared" si="3"/>
        <v>0.97958194959659906</v>
      </c>
      <c r="O5" s="1"/>
    </row>
    <row r="6" spans="1:16" x14ac:dyDescent="0.25">
      <c r="A6" t="s">
        <v>8</v>
      </c>
      <c r="B6" s="1">
        <v>24.47</v>
      </c>
      <c r="C6" s="1">
        <v>24.34</v>
      </c>
      <c r="D6" s="1">
        <v>24.09</v>
      </c>
      <c r="E6" s="1">
        <f>AVERAGE(B6:D6)</f>
        <v>24.3</v>
      </c>
      <c r="G6" t="s">
        <v>8</v>
      </c>
      <c r="H6" s="1">
        <v>27.92</v>
      </c>
      <c r="I6" s="1">
        <v>28.02</v>
      </c>
      <c r="J6" s="1">
        <v>27.98</v>
      </c>
      <c r="K6" s="1">
        <f t="shared" si="1"/>
        <v>27.973333333333333</v>
      </c>
      <c r="L6" s="1">
        <f t="shared" si="2"/>
        <v>3.673333333333332</v>
      </c>
      <c r="M6" s="1">
        <f t="shared" si="0"/>
        <v>0.11642857142857022</v>
      </c>
      <c r="N6" s="1">
        <f t="shared" si="3"/>
        <v>0.92246842063965284</v>
      </c>
      <c r="O6" s="1"/>
    </row>
    <row r="7" spans="1:16" x14ac:dyDescent="0.25">
      <c r="A7" t="s">
        <v>27</v>
      </c>
      <c r="B7" s="1">
        <v>23.87</v>
      </c>
      <c r="C7" s="1">
        <v>24</v>
      </c>
      <c r="D7" s="1">
        <v>23.97</v>
      </c>
      <c r="E7" s="1">
        <f t="shared" ref="E7" si="4">AVERAGE(B7:D7)</f>
        <v>23.946666666666669</v>
      </c>
      <c r="G7" t="s">
        <v>27</v>
      </c>
      <c r="H7" s="1">
        <v>27.66</v>
      </c>
      <c r="I7" s="1">
        <v>27.75</v>
      </c>
      <c r="J7" s="1">
        <v>27.25</v>
      </c>
      <c r="K7" s="1">
        <f t="shared" si="1"/>
        <v>27.553333333333331</v>
      </c>
      <c r="L7" s="1">
        <f t="shared" si="2"/>
        <v>3.606666666666662</v>
      </c>
      <c r="M7" s="1">
        <f t="shared" si="0"/>
        <v>4.9761904761900233E-2</v>
      </c>
      <c r="N7" s="1">
        <f t="shared" si="3"/>
        <v>0.96609575542353632</v>
      </c>
      <c r="O7" s="1"/>
    </row>
    <row r="8" spans="1:16" x14ac:dyDescent="0.25">
      <c r="A8" t="s">
        <v>62</v>
      </c>
      <c r="B8" s="1">
        <v>22.16</v>
      </c>
      <c r="C8" s="1">
        <v>22.1</v>
      </c>
      <c r="D8" s="1">
        <v>22.15</v>
      </c>
      <c r="E8" s="1">
        <f t="shared" ref="E8:E13" si="5">AVERAGE(B8:D8)</f>
        <v>22.136666666666667</v>
      </c>
      <c r="G8" t="s">
        <v>62</v>
      </c>
      <c r="H8" s="1">
        <v>26.44</v>
      </c>
      <c r="I8" s="1">
        <v>26.48</v>
      </c>
      <c r="J8" s="1">
        <v>26.34</v>
      </c>
      <c r="K8" s="1">
        <f t="shared" si="1"/>
        <v>26.42</v>
      </c>
      <c r="L8" s="1">
        <f t="shared" si="2"/>
        <v>4.283333333333335</v>
      </c>
      <c r="M8" s="1">
        <f t="shared" si="0"/>
        <v>0.7264285714285732</v>
      </c>
      <c r="N8" s="1">
        <f t="shared" si="3"/>
        <v>0.60439826683692044</v>
      </c>
      <c r="O8" s="1"/>
    </row>
    <row r="9" spans="1:16" x14ac:dyDescent="0.25">
      <c r="A9" t="s">
        <v>25</v>
      </c>
      <c r="B9" s="5">
        <v>25.36</v>
      </c>
      <c r="C9" s="5">
        <v>25.52</v>
      </c>
      <c r="D9" s="5">
        <v>25.37</v>
      </c>
      <c r="E9" s="1">
        <f t="shared" si="5"/>
        <v>25.416666666666668</v>
      </c>
      <c r="G9" t="s">
        <v>25</v>
      </c>
      <c r="H9" s="1">
        <v>28.41</v>
      </c>
      <c r="I9" s="1">
        <v>28.8</v>
      </c>
      <c r="J9" s="1">
        <v>28.4</v>
      </c>
      <c r="K9" s="1">
        <f t="shared" si="1"/>
        <v>28.536666666666665</v>
      </c>
      <c r="L9" s="1">
        <f t="shared" si="2"/>
        <v>3.1199999999999974</v>
      </c>
      <c r="M9" s="1">
        <f t="shared" si="0"/>
        <v>-0.43690476190476435</v>
      </c>
      <c r="N9" s="1">
        <f t="shared" si="3"/>
        <v>1.3536969131314902</v>
      </c>
      <c r="O9" s="1"/>
      <c r="P9" s="1"/>
    </row>
    <row r="10" spans="1:16" x14ac:dyDescent="0.25">
      <c r="A10" t="s">
        <v>29</v>
      </c>
      <c r="B10" s="5">
        <v>21.39</v>
      </c>
      <c r="C10" s="5">
        <v>21.31</v>
      </c>
      <c r="D10" s="5">
        <v>21.73</v>
      </c>
      <c r="E10" s="5">
        <f t="shared" si="5"/>
        <v>21.47666666666667</v>
      </c>
      <c r="G10" t="s">
        <v>29</v>
      </c>
      <c r="H10" s="1">
        <v>25.09</v>
      </c>
      <c r="I10" s="1">
        <v>25.11</v>
      </c>
      <c r="J10" s="1">
        <v>24.98</v>
      </c>
      <c r="K10" s="1">
        <f t="shared" si="1"/>
        <v>25.060000000000002</v>
      </c>
      <c r="L10" s="1">
        <f t="shared" si="2"/>
        <v>3.5833333333333321</v>
      </c>
      <c r="M10" s="1">
        <f t="shared" si="0"/>
        <v>2.6428571428570358E-2</v>
      </c>
      <c r="N10" s="1">
        <f t="shared" si="3"/>
        <v>0.98184788118368993</v>
      </c>
      <c r="O10" s="1"/>
    </row>
    <row r="11" spans="1:16" x14ac:dyDescent="0.25">
      <c r="A11" t="s">
        <v>42</v>
      </c>
      <c r="B11" s="1">
        <v>22.9</v>
      </c>
      <c r="C11" s="1">
        <v>22.74</v>
      </c>
      <c r="D11" s="1">
        <v>22.78</v>
      </c>
      <c r="E11" s="1">
        <f t="shared" si="5"/>
        <v>22.806666666666668</v>
      </c>
      <c r="G11" t="s">
        <v>42</v>
      </c>
      <c r="H11" s="1">
        <v>25.93</v>
      </c>
      <c r="I11" s="1">
        <v>26.05</v>
      </c>
      <c r="J11" s="1">
        <v>25.66</v>
      </c>
      <c r="K11" s="1">
        <f t="shared" si="1"/>
        <v>25.88</v>
      </c>
      <c r="L11" s="1">
        <f t="shared" si="2"/>
        <v>3.0733333333333306</v>
      </c>
      <c r="M11" s="1">
        <f t="shared" si="0"/>
        <v>-0.48357142857143121</v>
      </c>
      <c r="N11" s="1">
        <f t="shared" si="3"/>
        <v>1.3982006672462057</v>
      </c>
      <c r="O11" s="1"/>
    </row>
    <row r="12" spans="1:16" x14ac:dyDescent="0.25">
      <c r="A12" t="s">
        <v>17</v>
      </c>
      <c r="B12" s="1">
        <v>22.33</v>
      </c>
      <c r="C12" s="1">
        <v>22.37</v>
      </c>
      <c r="D12" s="1">
        <v>21.77</v>
      </c>
      <c r="E12" s="1">
        <f t="shared" si="5"/>
        <v>22.156666666666666</v>
      </c>
      <c r="G12" t="s">
        <v>17</v>
      </c>
      <c r="H12" s="1">
        <v>26.32</v>
      </c>
      <c r="I12" s="1">
        <v>26.01</v>
      </c>
      <c r="J12" s="1">
        <v>25.97</v>
      </c>
      <c r="K12" s="1">
        <f t="shared" si="1"/>
        <v>26.099999999999998</v>
      </c>
      <c r="L12" s="1">
        <f t="shared" si="2"/>
        <v>3.9433333333333316</v>
      </c>
      <c r="M12" s="1">
        <f t="shared" si="0"/>
        <v>0.38642857142856979</v>
      </c>
      <c r="N12" s="1">
        <f t="shared" si="3"/>
        <v>0.76502109163304255</v>
      </c>
      <c r="O12" s="1"/>
    </row>
    <row r="13" spans="1:16" x14ac:dyDescent="0.25">
      <c r="A13" t="s">
        <v>18</v>
      </c>
      <c r="B13" s="1">
        <v>22.59</v>
      </c>
      <c r="C13" s="1">
        <v>22.45</v>
      </c>
      <c r="D13" s="1">
        <v>22.16</v>
      </c>
      <c r="E13" s="1">
        <f t="shared" si="5"/>
        <v>22.400000000000002</v>
      </c>
      <c r="G13" t="s">
        <v>18</v>
      </c>
      <c r="H13" s="1">
        <v>26.14</v>
      </c>
      <c r="I13" s="1">
        <v>26.22</v>
      </c>
      <c r="J13" s="1">
        <v>26.22</v>
      </c>
      <c r="K13" s="1">
        <f t="shared" si="1"/>
        <v>26.193333333333332</v>
      </c>
      <c r="L13" s="1">
        <f t="shared" si="2"/>
        <v>3.7933333333333294</v>
      </c>
      <c r="M13" s="1">
        <f t="shared" si="0"/>
        <v>0.23642857142856766</v>
      </c>
      <c r="N13" s="1">
        <f t="shared" si="3"/>
        <v>0.84884404876404274</v>
      </c>
      <c r="O13" s="1"/>
    </row>
    <row r="14" spans="1:16" x14ac:dyDescent="0.25">
      <c r="A14" t="s">
        <v>31</v>
      </c>
      <c r="B14" s="1">
        <v>22.45</v>
      </c>
      <c r="C14" s="1">
        <v>22.59</v>
      </c>
      <c r="E14" s="1">
        <f t="shared" ref="E14:E17" si="6">AVERAGE(B14:D14)</f>
        <v>22.52</v>
      </c>
      <c r="G14" t="s">
        <v>31</v>
      </c>
      <c r="H14" s="1">
        <v>26.52</v>
      </c>
      <c r="I14" s="1">
        <v>26.46</v>
      </c>
      <c r="J14" s="1">
        <v>26.25</v>
      </c>
      <c r="K14" s="1">
        <f t="shared" si="1"/>
        <v>26.41</v>
      </c>
      <c r="L14" s="1">
        <f t="shared" si="2"/>
        <v>3.8900000000000006</v>
      </c>
      <c r="M14" s="1">
        <f t="shared" si="0"/>
        <v>0.33309523809523878</v>
      </c>
      <c r="N14" s="1">
        <f t="shared" si="3"/>
        <v>0.7938315251939595</v>
      </c>
      <c r="O14" s="1"/>
    </row>
    <row r="15" spans="1:16" x14ac:dyDescent="0.25">
      <c r="A15" t="s">
        <v>63</v>
      </c>
      <c r="B15" s="1">
        <v>24.08</v>
      </c>
      <c r="C15" s="1">
        <v>23.81</v>
      </c>
      <c r="D15" s="1">
        <v>23.71</v>
      </c>
      <c r="E15" s="1">
        <f t="shared" si="6"/>
        <v>23.866666666666664</v>
      </c>
      <c r="G15" t="s">
        <v>63</v>
      </c>
      <c r="H15" s="1">
        <v>27.49</v>
      </c>
      <c r="I15" s="1">
        <v>27.51</v>
      </c>
      <c r="J15" s="1">
        <v>27.03</v>
      </c>
      <c r="K15" s="1">
        <f t="shared" si="1"/>
        <v>27.343333333333334</v>
      </c>
      <c r="L15" s="1">
        <f t="shared" si="2"/>
        <v>3.4766666666666701</v>
      </c>
      <c r="M15" s="1">
        <f t="shared" si="0"/>
        <v>-8.0238095238091667E-2</v>
      </c>
      <c r="N15" s="1">
        <f t="shared" si="3"/>
        <v>1.057192499974706</v>
      </c>
      <c r="O15" s="1"/>
    </row>
    <row r="16" spans="1:16" x14ac:dyDescent="0.25">
      <c r="A16" t="s">
        <v>36</v>
      </c>
      <c r="B16" s="1">
        <v>22.38</v>
      </c>
      <c r="C16" s="1">
        <v>22.3</v>
      </c>
      <c r="D16" s="1">
        <v>22.28</v>
      </c>
      <c r="E16" s="1">
        <f t="shared" si="6"/>
        <v>22.320000000000004</v>
      </c>
      <c r="G16" t="s">
        <v>36</v>
      </c>
      <c r="H16" s="1">
        <v>26.15</v>
      </c>
      <c r="I16" s="1">
        <v>25.93</v>
      </c>
      <c r="J16" s="1">
        <v>26</v>
      </c>
      <c r="K16" s="1">
        <f t="shared" si="1"/>
        <v>26.026666666666667</v>
      </c>
      <c r="L16" s="1">
        <f t="shared" si="2"/>
        <v>3.7066666666666634</v>
      </c>
      <c r="M16" s="1">
        <f t="shared" si="0"/>
        <v>0.14976190476190165</v>
      </c>
      <c r="N16" s="1">
        <f t="shared" si="3"/>
        <v>0.90139921279383306</v>
      </c>
      <c r="O16" s="1"/>
    </row>
    <row r="17" spans="1:15" x14ac:dyDescent="0.25">
      <c r="A17" t="s">
        <v>37</v>
      </c>
      <c r="B17" s="1">
        <v>27.86</v>
      </c>
      <c r="C17" s="1">
        <v>27.78</v>
      </c>
      <c r="D17" s="1">
        <v>27.8</v>
      </c>
      <c r="E17" s="1">
        <f t="shared" si="6"/>
        <v>27.813333333333333</v>
      </c>
      <c r="G17" t="s">
        <v>37</v>
      </c>
      <c r="H17" s="1">
        <v>30.7</v>
      </c>
      <c r="I17" s="1">
        <v>30.88</v>
      </c>
      <c r="J17" s="1">
        <v>30.21</v>
      </c>
      <c r="K17" s="1">
        <f t="shared" si="1"/>
        <v>30.596666666666664</v>
      </c>
      <c r="L17" s="1">
        <f t="shared" si="2"/>
        <v>2.7833333333333314</v>
      </c>
      <c r="M17" s="1">
        <f t="shared" si="0"/>
        <v>-0.77357142857143035</v>
      </c>
      <c r="N17" s="1">
        <f t="shared" si="3"/>
        <v>1.7094964520711353</v>
      </c>
      <c r="O17" s="1"/>
    </row>
    <row r="18" spans="1:15" x14ac:dyDescent="0.25">
      <c r="A18" t="s">
        <v>38</v>
      </c>
      <c r="B18" s="1">
        <v>21.4</v>
      </c>
      <c r="C18" s="1">
        <v>21.44</v>
      </c>
      <c r="D18" s="1">
        <v>21.45</v>
      </c>
      <c r="E18" s="1">
        <f t="shared" ref="E18:E25" si="7">AVERAGE(B18:D18)</f>
        <v>21.430000000000003</v>
      </c>
      <c r="G18" t="s">
        <v>38</v>
      </c>
      <c r="H18" s="1">
        <v>25.45</v>
      </c>
      <c r="I18" s="1">
        <v>25.47</v>
      </c>
      <c r="J18" s="1">
        <v>25.27</v>
      </c>
      <c r="K18" s="1">
        <f t="shared" si="1"/>
        <v>25.396666666666665</v>
      </c>
      <c r="L18" s="1">
        <f t="shared" si="2"/>
        <v>3.9666666666666615</v>
      </c>
      <c r="M18" s="1">
        <f t="shared" si="0"/>
        <v>0.40976190476189966</v>
      </c>
      <c r="N18" s="1">
        <f t="shared" si="3"/>
        <v>0.75274759318637319</v>
      </c>
      <c r="O18" s="1"/>
    </row>
    <row r="19" spans="1:15" x14ac:dyDescent="0.25">
      <c r="A19" t="s">
        <v>60</v>
      </c>
      <c r="B19" s="1">
        <v>25.27</v>
      </c>
      <c r="C19" s="1">
        <v>25.17</v>
      </c>
      <c r="D19" s="1">
        <v>25.1</v>
      </c>
      <c r="E19" s="1">
        <f t="shared" si="7"/>
        <v>25.179999999999996</v>
      </c>
      <c r="G19" t="s">
        <v>60</v>
      </c>
      <c r="H19" s="1">
        <v>28.46</v>
      </c>
      <c r="I19" s="1">
        <v>28.75</v>
      </c>
      <c r="J19" s="1">
        <v>28.52</v>
      </c>
      <c r="K19" s="1">
        <f t="shared" si="1"/>
        <v>28.576666666666668</v>
      </c>
      <c r="L19" s="1">
        <f t="shared" si="2"/>
        <v>3.3966666666666718</v>
      </c>
      <c r="M19" s="1">
        <f t="shared" si="0"/>
        <v>-0.16023809523808996</v>
      </c>
      <c r="N19" s="1">
        <f t="shared" si="3"/>
        <v>1.1174715448194494</v>
      </c>
      <c r="O19" s="1"/>
    </row>
    <row r="20" spans="1:15" x14ac:dyDescent="0.25">
      <c r="A20" t="s">
        <v>39</v>
      </c>
      <c r="B20" s="1">
        <v>27.91</v>
      </c>
      <c r="C20" s="1">
        <v>27.59</v>
      </c>
      <c r="D20" s="1">
        <v>27.2</v>
      </c>
      <c r="E20" s="1">
        <f t="shared" si="7"/>
        <v>27.566666666666666</v>
      </c>
      <c r="G20" t="s">
        <v>39</v>
      </c>
      <c r="H20" s="1">
        <v>30.82</v>
      </c>
      <c r="I20" s="1">
        <v>30.51</v>
      </c>
      <c r="J20" s="1">
        <v>30.26</v>
      </c>
      <c r="K20" s="1">
        <f t="shared" si="1"/>
        <v>30.53</v>
      </c>
      <c r="L20" s="1">
        <f t="shared" si="2"/>
        <v>2.9633333333333347</v>
      </c>
      <c r="M20" s="1">
        <f t="shared" si="0"/>
        <v>-0.59357142857142708</v>
      </c>
      <c r="N20" s="1">
        <f t="shared" si="3"/>
        <v>1.5089776403914317</v>
      </c>
      <c r="O20" s="1"/>
    </row>
    <row r="21" spans="1:15" x14ac:dyDescent="0.25">
      <c r="A21" t="s">
        <v>40</v>
      </c>
      <c r="B21" s="1">
        <v>21.9</v>
      </c>
      <c r="C21" s="1">
        <v>21.83</v>
      </c>
      <c r="D21" s="1">
        <v>21.82</v>
      </c>
      <c r="E21" s="1">
        <f t="shared" si="7"/>
        <v>21.849999999999998</v>
      </c>
      <c r="G21" t="s">
        <v>40</v>
      </c>
      <c r="H21" s="1">
        <v>25.48</v>
      </c>
      <c r="I21" s="1">
        <v>25.81</v>
      </c>
      <c r="J21" s="1">
        <v>25.66</v>
      </c>
      <c r="K21" s="1">
        <f t="shared" si="1"/>
        <v>25.650000000000002</v>
      </c>
      <c r="L21" s="1">
        <f t="shared" si="2"/>
        <v>3.8000000000000043</v>
      </c>
      <c r="M21" s="1">
        <f t="shared" si="0"/>
        <v>0.24309523809524247</v>
      </c>
      <c r="N21" s="1">
        <f t="shared" si="3"/>
        <v>0.84493060530792152</v>
      </c>
      <c r="O21" s="1"/>
    </row>
    <row r="22" spans="1:15" x14ac:dyDescent="0.25">
      <c r="A22" t="s">
        <v>61</v>
      </c>
      <c r="B22" s="1">
        <v>23.23</v>
      </c>
      <c r="C22" s="1">
        <v>23.28</v>
      </c>
      <c r="D22" s="1">
        <v>22.99</v>
      </c>
      <c r="E22" s="1">
        <f t="shared" si="7"/>
        <v>23.166666666666668</v>
      </c>
      <c r="G22" t="s">
        <v>61</v>
      </c>
      <c r="H22" s="1">
        <v>27.23</v>
      </c>
      <c r="I22" s="1">
        <v>26.96</v>
      </c>
      <c r="J22" s="1">
        <v>26.7</v>
      </c>
      <c r="K22" s="1">
        <f t="shared" si="1"/>
        <v>26.963333333333335</v>
      </c>
      <c r="L22" s="1">
        <f t="shared" si="2"/>
        <v>3.7966666666666669</v>
      </c>
      <c r="M22" s="1">
        <f t="shared" si="0"/>
        <v>0.23976190476190506</v>
      </c>
      <c r="N22" s="1">
        <f t="shared" si="3"/>
        <v>0.84688506654340612</v>
      </c>
      <c r="O22" s="1"/>
    </row>
    <row r="23" spans="1:15" x14ac:dyDescent="0.25">
      <c r="A23" t="s">
        <v>46</v>
      </c>
      <c r="B23" s="1">
        <v>24.93</v>
      </c>
      <c r="C23" s="1">
        <v>25.41</v>
      </c>
      <c r="D23" s="1">
        <v>22.89</v>
      </c>
      <c r="E23" s="1">
        <f t="shared" si="7"/>
        <v>24.41</v>
      </c>
      <c r="G23" t="s">
        <v>46</v>
      </c>
      <c r="H23" s="1">
        <v>26.49</v>
      </c>
      <c r="I23" s="1">
        <v>26.73</v>
      </c>
      <c r="J23" s="1">
        <v>27.12</v>
      </c>
      <c r="K23" s="1">
        <f t="shared" si="1"/>
        <v>26.78</v>
      </c>
      <c r="L23" s="1">
        <f t="shared" si="2"/>
        <v>2.370000000000001</v>
      </c>
      <c r="M23" s="1">
        <f t="shared" si="0"/>
        <v>-1.1869047619047608</v>
      </c>
      <c r="N23" s="1">
        <f t="shared" si="3"/>
        <v>2.2766377631845724</v>
      </c>
      <c r="O23" s="1"/>
    </row>
    <row r="24" spans="1:15" x14ac:dyDescent="0.25">
      <c r="A24" t="s">
        <v>64</v>
      </c>
      <c r="B24" s="1">
        <v>25.39</v>
      </c>
      <c r="C24" s="1">
        <v>23.95</v>
      </c>
      <c r="D24" s="1">
        <v>23.98</v>
      </c>
      <c r="E24" s="1">
        <f t="shared" si="7"/>
        <v>24.44</v>
      </c>
      <c r="G24" t="s">
        <v>64</v>
      </c>
      <c r="H24" s="1">
        <v>26.49</v>
      </c>
      <c r="I24" s="1">
        <v>26.3</v>
      </c>
      <c r="J24" s="1">
        <v>27.21</v>
      </c>
      <c r="K24" s="1">
        <f t="shared" si="1"/>
        <v>26.666666666666668</v>
      </c>
      <c r="L24" s="1">
        <f t="shared" si="2"/>
        <v>2.2266666666666666</v>
      </c>
      <c r="M24" s="1">
        <f t="shared" si="0"/>
        <v>-1.3302380952380952</v>
      </c>
      <c r="N24" s="1">
        <f t="shared" si="3"/>
        <v>2.5144416857948748</v>
      </c>
      <c r="O24" s="1"/>
    </row>
    <row r="25" spans="1:15" x14ac:dyDescent="0.25">
      <c r="A25" t="s">
        <v>49</v>
      </c>
      <c r="B25" s="1">
        <v>25.17</v>
      </c>
      <c r="C25" s="1">
        <v>25.34</v>
      </c>
      <c r="D25" s="1">
        <v>25.11</v>
      </c>
      <c r="E25" s="1">
        <f t="shared" si="7"/>
        <v>25.206666666666667</v>
      </c>
      <c r="G25" t="s">
        <v>49</v>
      </c>
      <c r="H25" s="1">
        <v>29.8</v>
      </c>
      <c r="I25" s="1">
        <v>31.48</v>
      </c>
      <c r="J25" s="1">
        <v>31.8</v>
      </c>
      <c r="K25" s="1">
        <f t="shared" si="1"/>
        <v>31.026666666666667</v>
      </c>
      <c r="L25" s="1">
        <f t="shared" si="2"/>
        <v>5.82</v>
      </c>
      <c r="M25" s="1">
        <f t="shared" si="0"/>
        <v>2.2630952380952385</v>
      </c>
      <c r="N25" s="1">
        <f t="shared" si="3"/>
        <v>0.20832454899551117</v>
      </c>
      <c r="O25" s="1"/>
    </row>
    <row r="26" spans="1:15" x14ac:dyDescent="0.25">
      <c r="A26" t="s">
        <v>53</v>
      </c>
      <c r="B26" s="1">
        <v>23.65</v>
      </c>
      <c r="C26" s="1">
        <v>23.4</v>
      </c>
      <c r="D26" s="1">
        <v>23.24</v>
      </c>
      <c r="E26" s="1">
        <f t="shared" ref="E26:E30" si="8">AVERAGE(B26:D26)</f>
        <v>23.429999999999996</v>
      </c>
      <c r="G26" t="s">
        <v>53</v>
      </c>
      <c r="H26" s="1">
        <v>27.64</v>
      </c>
      <c r="I26" s="1">
        <v>27.57</v>
      </c>
      <c r="J26" s="1">
        <v>27.09</v>
      </c>
      <c r="K26" s="1">
        <f t="shared" si="1"/>
        <v>27.433333333333334</v>
      </c>
      <c r="L26" s="1">
        <f t="shared" si="2"/>
        <v>4.0033333333333374</v>
      </c>
      <c r="M26" s="1">
        <f t="shared" si="0"/>
        <v>0.44642857142857562</v>
      </c>
      <c r="N26" s="1">
        <f t="shared" si="3"/>
        <v>0.73385728373061998</v>
      </c>
      <c r="O26" s="1"/>
    </row>
    <row r="27" spans="1:15" x14ac:dyDescent="0.25">
      <c r="A27" t="s">
        <v>54</v>
      </c>
      <c r="B27" s="1">
        <v>25.57</v>
      </c>
      <c r="C27" s="1">
        <v>25.44</v>
      </c>
      <c r="D27" s="1">
        <v>25.87</v>
      </c>
      <c r="E27" s="1">
        <f t="shared" si="8"/>
        <v>25.626666666666669</v>
      </c>
      <c r="G27" t="s">
        <v>54</v>
      </c>
      <c r="H27" s="1">
        <v>29.01</v>
      </c>
      <c r="I27" s="1">
        <v>28.88</v>
      </c>
      <c r="J27" s="1">
        <v>28.16</v>
      </c>
      <c r="K27" s="1">
        <f t="shared" si="1"/>
        <v>28.683333333333334</v>
      </c>
      <c r="L27" s="1">
        <f t="shared" si="2"/>
        <v>3.0566666666666649</v>
      </c>
      <c r="M27" s="1">
        <f t="shared" si="0"/>
        <v>-0.50023809523809692</v>
      </c>
      <c r="N27" s="1">
        <f t="shared" si="3"/>
        <v>1.4144469764293803</v>
      </c>
      <c r="O27" s="1"/>
    </row>
    <row r="28" spans="1:15" x14ac:dyDescent="0.25">
      <c r="A28" t="s">
        <v>56</v>
      </c>
      <c r="B28" s="1">
        <v>24.3</v>
      </c>
      <c r="C28" s="1">
        <v>24.18</v>
      </c>
      <c r="D28" s="1">
        <v>24.14</v>
      </c>
      <c r="E28" s="1">
        <f t="shared" si="8"/>
        <v>24.206666666666667</v>
      </c>
      <c r="G28" t="s">
        <v>56</v>
      </c>
      <c r="H28" s="1">
        <v>27.42</v>
      </c>
      <c r="I28" s="1">
        <v>27.63</v>
      </c>
      <c r="J28" s="1">
        <v>27.11</v>
      </c>
      <c r="K28" s="1">
        <f t="shared" si="1"/>
        <v>27.386666666666667</v>
      </c>
      <c r="L28" s="1">
        <f t="shared" si="2"/>
        <v>3.1799999999999997</v>
      </c>
      <c r="M28" s="1">
        <f t="shared" si="0"/>
        <v>-0.37690476190476208</v>
      </c>
      <c r="N28" s="1">
        <f t="shared" si="3"/>
        <v>1.2985528772084058</v>
      </c>
      <c r="O28" s="1"/>
    </row>
    <row r="29" spans="1:15" x14ac:dyDescent="0.25">
      <c r="A29" t="s">
        <v>55</v>
      </c>
      <c r="B29" s="1">
        <v>23.74</v>
      </c>
      <c r="C29" s="1">
        <v>23.77</v>
      </c>
      <c r="D29" s="1">
        <v>23.78</v>
      </c>
      <c r="E29" s="1">
        <f t="shared" si="8"/>
        <v>23.763333333333332</v>
      </c>
      <c r="G29" t="s">
        <v>55</v>
      </c>
      <c r="H29" s="1">
        <v>27.39</v>
      </c>
      <c r="I29" s="1">
        <v>27.45</v>
      </c>
      <c r="J29" s="1">
        <v>26.98</v>
      </c>
      <c r="K29" s="1">
        <f t="shared" si="1"/>
        <v>27.273333333333337</v>
      </c>
      <c r="L29" s="1">
        <f t="shared" si="2"/>
        <v>3.5100000000000051</v>
      </c>
      <c r="M29" s="1">
        <f t="shared" si="0"/>
        <v>-4.6904761904756676E-2</v>
      </c>
      <c r="N29" s="1">
        <f t="shared" si="3"/>
        <v>1.033046189904204</v>
      </c>
      <c r="O29" s="1"/>
    </row>
    <row r="30" spans="1:15" x14ac:dyDescent="0.25">
      <c r="A30" t="s">
        <v>65</v>
      </c>
      <c r="B30" s="1">
        <v>23.8</v>
      </c>
      <c r="C30" s="1">
        <v>23.76</v>
      </c>
      <c r="D30" s="1">
        <v>23.83</v>
      </c>
      <c r="E30" s="1">
        <f t="shared" si="8"/>
        <v>23.796666666666667</v>
      </c>
      <c r="G30" t="s">
        <v>65</v>
      </c>
      <c r="H30" s="1">
        <v>26.66</v>
      </c>
      <c r="I30" s="1">
        <v>26.67</v>
      </c>
      <c r="J30" s="1">
        <v>26.38</v>
      </c>
      <c r="K30" s="1">
        <f t="shared" si="1"/>
        <v>26.569999999999997</v>
      </c>
      <c r="L30" s="1">
        <f t="shared" si="2"/>
        <v>2.7733333333333299</v>
      </c>
      <c r="M30" s="1">
        <f t="shared" si="0"/>
        <v>-0.78357142857143192</v>
      </c>
      <c r="N30" s="1">
        <f t="shared" si="3"/>
        <v>1.7213869402153013</v>
      </c>
      <c r="O30" s="1"/>
    </row>
    <row r="31" spans="1:15" x14ac:dyDescent="0.25">
      <c r="B31" s="1"/>
      <c r="C31" s="1"/>
      <c r="D31" s="1"/>
      <c r="E31" s="1"/>
      <c r="H31" s="1"/>
      <c r="I31" s="1"/>
      <c r="J31" s="1"/>
      <c r="K31" s="1"/>
      <c r="L31" s="1"/>
      <c r="M31" s="1"/>
      <c r="N31" s="1"/>
      <c r="O31" s="1"/>
    </row>
    <row r="32" spans="1:15" x14ac:dyDescent="0.25">
      <c r="B32" s="7" t="s">
        <v>0</v>
      </c>
      <c r="C32" s="7"/>
      <c r="D32" s="7"/>
      <c r="H32" s="7" t="s">
        <v>41</v>
      </c>
      <c r="I32" s="7"/>
      <c r="J32" s="7"/>
      <c r="O32" s="1"/>
    </row>
    <row r="33" spans="1:16" x14ac:dyDescent="0.25">
      <c r="A33" t="s">
        <v>71</v>
      </c>
      <c r="B33" t="s">
        <v>1</v>
      </c>
      <c r="C33" t="s">
        <v>2</v>
      </c>
      <c r="D33" t="s">
        <v>3</v>
      </c>
      <c r="E33" t="s">
        <v>13</v>
      </c>
      <c r="G33" t="s">
        <v>71</v>
      </c>
      <c r="H33" t="s">
        <v>1</v>
      </c>
      <c r="I33" t="s">
        <v>2</v>
      </c>
      <c r="J33" t="s">
        <v>3</v>
      </c>
      <c r="K33" t="s">
        <v>13</v>
      </c>
      <c r="L33" s="2" t="s">
        <v>14</v>
      </c>
      <c r="M33" s="2" t="s">
        <v>15</v>
      </c>
      <c r="N33" s="2" t="s">
        <v>16</v>
      </c>
    </row>
    <row r="34" spans="1:16" x14ac:dyDescent="0.25">
      <c r="A34" t="s">
        <v>9</v>
      </c>
      <c r="B34" s="1">
        <v>26.08</v>
      </c>
      <c r="C34" s="1">
        <v>26.17</v>
      </c>
      <c r="D34" s="1">
        <v>26.16</v>
      </c>
      <c r="E34" s="1">
        <f t="shared" ref="E34:E37" si="9">AVERAGE(B34:D34)</f>
        <v>26.136666666666667</v>
      </c>
      <c r="G34" t="s">
        <v>9</v>
      </c>
      <c r="H34" s="1">
        <v>28.6</v>
      </c>
      <c r="I34" s="1">
        <v>28.95</v>
      </c>
      <c r="J34" s="1">
        <v>29.2</v>
      </c>
      <c r="K34" s="1">
        <f t="shared" si="1"/>
        <v>28.916666666666668</v>
      </c>
      <c r="L34" s="1">
        <f t="shared" ref="L34:L61" si="10">K34-E34</f>
        <v>2.7800000000000011</v>
      </c>
      <c r="M34" s="1">
        <f t="shared" ref="M34:M61" si="11">L34-$L$63</f>
        <v>-0.77690476190476065</v>
      </c>
      <c r="N34" s="1">
        <f t="shared" ref="N34:N61" si="12">2^-M34</f>
        <v>1.7134507940333925</v>
      </c>
      <c r="O34" s="1"/>
      <c r="P34" s="1">
        <f>AVERAGE(N34:N61)</f>
        <v>1.2132666547491151</v>
      </c>
    </row>
    <row r="35" spans="1:16" x14ac:dyDescent="0.25">
      <c r="A35" t="s">
        <v>10</v>
      </c>
      <c r="B35" s="1">
        <v>24.55</v>
      </c>
      <c r="C35" s="1">
        <v>24.43</v>
      </c>
      <c r="D35" s="1">
        <v>24.48</v>
      </c>
      <c r="E35" s="1">
        <f t="shared" si="9"/>
        <v>24.486666666666668</v>
      </c>
      <c r="G35" t="s">
        <v>10</v>
      </c>
      <c r="H35" s="1">
        <v>28.05</v>
      </c>
      <c r="I35" s="1">
        <v>27.87</v>
      </c>
      <c r="J35" s="1">
        <v>27.73</v>
      </c>
      <c r="K35" s="1">
        <f t="shared" si="1"/>
        <v>27.883333333333336</v>
      </c>
      <c r="L35" s="1">
        <f t="shared" si="10"/>
        <v>3.3966666666666683</v>
      </c>
      <c r="M35" s="1">
        <f t="shared" si="11"/>
        <v>-0.16023809523809351</v>
      </c>
      <c r="N35" s="1">
        <f t="shared" si="12"/>
        <v>1.1174715448194523</v>
      </c>
      <c r="O35" s="1"/>
    </row>
    <row r="36" spans="1:16" x14ac:dyDescent="0.25">
      <c r="A36" t="s">
        <v>11</v>
      </c>
      <c r="B36" s="1">
        <v>25.17</v>
      </c>
      <c r="C36" s="1">
        <v>25.33</v>
      </c>
      <c r="D36" s="1">
        <v>24.61</v>
      </c>
      <c r="E36" s="1">
        <f t="shared" si="9"/>
        <v>25.036666666666665</v>
      </c>
      <c r="G36" t="s">
        <v>11</v>
      </c>
      <c r="H36" s="1">
        <v>29.01</v>
      </c>
      <c r="I36" s="1">
        <v>28.22</v>
      </c>
      <c r="J36" s="1">
        <v>29.41</v>
      </c>
      <c r="K36" s="1">
        <f t="shared" si="1"/>
        <v>28.88</v>
      </c>
      <c r="L36" s="1">
        <f t="shared" si="10"/>
        <v>3.8433333333333337</v>
      </c>
      <c r="M36" s="1">
        <f t="shared" si="11"/>
        <v>0.28642857142857192</v>
      </c>
      <c r="N36" s="1">
        <f t="shared" si="12"/>
        <v>0.81992930429283961</v>
      </c>
      <c r="O36" s="1"/>
    </row>
    <row r="37" spans="1:16" x14ac:dyDescent="0.25">
      <c r="A37" t="s">
        <v>12</v>
      </c>
      <c r="B37" s="1">
        <v>22.61</v>
      </c>
      <c r="C37" s="1">
        <v>22.22</v>
      </c>
      <c r="D37" s="1">
        <v>21.69</v>
      </c>
      <c r="E37" s="1">
        <f t="shared" si="9"/>
        <v>22.173333333333332</v>
      </c>
      <c r="G37" t="s">
        <v>12</v>
      </c>
      <c r="H37" s="1">
        <v>25.82</v>
      </c>
      <c r="I37" s="1">
        <v>25.69</v>
      </c>
      <c r="J37" s="1">
        <v>25.61</v>
      </c>
      <c r="K37" s="1">
        <f t="shared" si="1"/>
        <v>25.706666666666667</v>
      </c>
      <c r="L37" s="1">
        <f t="shared" si="10"/>
        <v>3.533333333333335</v>
      </c>
      <c r="M37" s="1">
        <f t="shared" si="11"/>
        <v>-2.35714285714268E-2</v>
      </c>
      <c r="N37" s="1">
        <f t="shared" si="12"/>
        <v>1.0164726719374486</v>
      </c>
      <c r="O37" s="1"/>
    </row>
    <row r="38" spans="1:16" x14ac:dyDescent="0.25">
      <c r="A38" t="s">
        <v>28</v>
      </c>
      <c r="B38" s="1">
        <v>22.4</v>
      </c>
      <c r="C38" s="1">
        <v>22.76</v>
      </c>
      <c r="D38" s="1">
        <v>23.26</v>
      </c>
      <c r="E38" s="1">
        <f>AVERAGE(B38:D38)</f>
        <v>22.806666666666668</v>
      </c>
      <c r="G38" t="s">
        <v>28</v>
      </c>
      <c r="H38" s="1">
        <v>28.42</v>
      </c>
      <c r="I38" s="1">
        <v>27.6</v>
      </c>
      <c r="J38" s="1">
        <v>27.71</v>
      </c>
      <c r="K38" s="1">
        <f t="shared" si="1"/>
        <v>27.91</v>
      </c>
      <c r="L38" s="1">
        <f t="shared" si="10"/>
        <v>5.1033333333333317</v>
      </c>
      <c r="M38" s="1">
        <f t="shared" si="11"/>
        <v>1.5464285714285699</v>
      </c>
      <c r="N38" s="1">
        <f t="shared" si="12"/>
        <v>0.34235652840012937</v>
      </c>
      <c r="O38" s="1"/>
    </row>
    <row r="39" spans="1:16" x14ac:dyDescent="0.25">
      <c r="A39" t="s">
        <v>44</v>
      </c>
      <c r="B39" s="1">
        <v>23.89</v>
      </c>
      <c r="C39" s="1">
        <v>24.06</v>
      </c>
      <c r="D39" s="1">
        <v>24.11</v>
      </c>
      <c r="E39" s="1">
        <f>AVERAGE(B39:D39)</f>
        <v>24.02</v>
      </c>
      <c r="G39" t="s">
        <v>44</v>
      </c>
      <c r="H39" s="1">
        <v>29.71</v>
      </c>
      <c r="I39" s="1">
        <v>29.31</v>
      </c>
      <c r="J39" s="1">
        <v>29.36</v>
      </c>
      <c r="K39" s="1">
        <f t="shared" si="1"/>
        <v>29.459999999999997</v>
      </c>
      <c r="L39" s="1">
        <f t="shared" si="10"/>
        <v>5.4399999999999977</v>
      </c>
      <c r="M39" s="1">
        <f t="shared" si="11"/>
        <v>1.8830952380952359</v>
      </c>
      <c r="N39" s="1">
        <f t="shared" si="12"/>
        <v>0.27110145512392297</v>
      </c>
      <c r="O39" s="1"/>
    </row>
    <row r="40" spans="1:16" x14ac:dyDescent="0.25">
      <c r="A40" t="s">
        <v>26</v>
      </c>
      <c r="B40" s="1">
        <v>24.27</v>
      </c>
      <c r="C40" s="1">
        <v>24.17</v>
      </c>
      <c r="D40" s="1">
        <v>24.39</v>
      </c>
      <c r="E40" s="1">
        <f t="shared" ref="E40:E43" si="13">AVERAGE(B40:D40)</f>
        <v>24.276666666666667</v>
      </c>
      <c r="G40" t="s">
        <v>26</v>
      </c>
      <c r="H40" s="1">
        <v>27.97</v>
      </c>
      <c r="I40" s="1">
        <v>27.92</v>
      </c>
      <c r="J40" s="1">
        <v>28.12</v>
      </c>
      <c r="K40" s="1">
        <f t="shared" si="1"/>
        <v>28.003333333333334</v>
      </c>
      <c r="L40" s="1">
        <f t="shared" si="10"/>
        <v>3.7266666666666666</v>
      </c>
      <c r="M40" s="1">
        <f t="shared" si="11"/>
        <v>0.16976190476190478</v>
      </c>
      <c r="N40" s="1">
        <f t="shared" si="12"/>
        <v>0.88898938346184508</v>
      </c>
      <c r="O40" s="1"/>
    </row>
    <row r="41" spans="1:16" x14ac:dyDescent="0.25">
      <c r="A41" t="s">
        <v>43</v>
      </c>
      <c r="B41" s="1">
        <v>21.81</v>
      </c>
      <c r="C41" s="1">
        <v>21.89</v>
      </c>
      <c r="D41" s="1">
        <v>22.21</v>
      </c>
      <c r="E41" s="1">
        <f t="shared" si="13"/>
        <v>21.97</v>
      </c>
      <c r="G41" t="s">
        <v>43</v>
      </c>
      <c r="H41" s="1">
        <v>25.69</v>
      </c>
      <c r="I41" s="1">
        <v>25.63</v>
      </c>
      <c r="J41" s="1">
        <v>25.77</v>
      </c>
      <c r="K41" s="1">
        <f t="shared" si="1"/>
        <v>25.696666666666669</v>
      </c>
      <c r="L41" s="1">
        <f t="shared" si="10"/>
        <v>3.7266666666666701</v>
      </c>
      <c r="M41" s="1">
        <f t="shared" si="11"/>
        <v>0.16976190476190833</v>
      </c>
      <c r="N41" s="1">
        <f t="shared" si="12"/>
        <v>0.88898938346184297</v>
      </c>
      <c r="O41" s="1"/>
    </row>
    <row r="42" spans="1:16" x14ac:dyDescent="0.25">
      <c r="A42" t="s">
        <v>30</v>
      </c>
      <c r="B42" s="5">
        <v>25.35</v>
      </c>
      <c r="C42" s="5">
        <v>25.3</v>
      </c>
      <c r="D42" s="5">
        <v>25.33</v>
      </c>
      <c r="E42" s="5">
        <f t="shared" si="13"/>
        <v>25.326666666666668</v>
      </c>
      <c r="F42" s="6"/>
      <c r="G42" t="s">
        <v>30</v>
      </c>
      <c r="H42" s="1">
        <v>30.01</v>
      </c>
      <c r="I42" s="1">
        <v>29.75</v>
      </c>
      <c r="J42" s="1">
        <v>29.48</v>
      </c>
      <c r="K42" s="1">
        <f t="shared" si="1"/>
        <v>29.74666666666667</v>
      </c>
      <c r="L42" s="1">
        <f t="shared" si="10"/>
        <v>4.4200000000000017</v>
      </c>
      <c r="M42" s="1">
        <f t="shared" si="11"/>
        <v>0.86309523809523991</v>
      </c>
      <c r="N42" s="1">
        <f t="shared" si="12"/>
        <v>0.54977178081554423</v>
      </c>
      <c r="O42" s="1"/>
    </row>
    <row r="43" spans="1:16" x14ac:dyDescent="0.25">
      <c r="A43" t="s">
        <v>45</v>
      </c>
      <c r="B43" s="5">
        <v>24.58</v>
      </c>
      <c r="C43" s="5">
        <v>25.36</v>
      </c>
      <c r="D43" s="5">
        <v>26.6</v>
      </c>
      <c r="E43" s="5">
        <f t="shared" si="13"/>
        <v>25.513333333333332</v>
      </c>
      <c r="G43" t="s">
        <v>45</v>
      </c>
      <c r="H43" s="1">
        <v>27.39</v>
      </c>
      <c r="I43" s="1">
        <v>27.68</v>
      </c>
      <c r="J43" s="1">
        <v>28.25</v>
      </c>
      <c r="K43" s="1">
        <f t="shared" si="1"/>
        <v>27.77333333333333</v>
      </c>
      <c r="L43" s="1">
        <f t="shared" si="10"/>
        <v>2.259999999999998</v>
      </c>
      <c r="M43" s="1">
        <f t="shared" si="11"/>
        <v>-1.2969047619047638</v>
      </c>
      <c r="N43" s="1">
        <f t="shared" si="12"/>
        <v>2.4570117583210749</v>
      </c>
      <c r="O43" s="1"/>
    </row>
    <row r="44" spans="1:16" x14ac:dyDescent="0.25">
      <c r="A44" t="s">
        <v>19</v>
      </c>
      <c r="B44" s="1">
        <v>24.91</v>
      </c>
      <c r="C44" s="1">
        <v>24.83</v>
      </c>
      <c r="D44" s="1">
        <v>24.89</v>
      </c>
      <c r="E44" s="1">
        <f>AVERAGE(B44:D44)</f>
        <v>24.876666666666665</v>
      </c>
      <c r="G44" t="s">
        <v>19</v>
      </c>
      <c r="H44" s="1">
        <v>29.76</v>
      </c>
      <c r="I44" s="1">
        <v>29.78</v>
      </c>
      <c r="J44" s="1">
        <v>28.28</v>
      </c>
      <c r="K44" s="1">
        <f t="shared" si="1"/>
        <v>29.273333333333337</v>
      </c>
      <c r="L44" s="1">
        <f t="shared" si="10"/>
        <v>4.3966666666666718</v>
      </c>
      <c r="M44" s="1">
        <f t="shared" si="11"/>
        <v>0.83976190476191004</v>
      </c>
      <c r="N44" s="1">
        <f t="shared" si="12"/>
        <v>0.55873577240972472</v>
      </c>
      <c r="O44" s="1"/>
    </row>
    <row r="45" spans="1:16" x14ac:dyDescent="0.25">
      <c r="A45" t="s">
        <v>59</v>
      </c>
      <c r="B45" s="1">
        <v>24.5</v>
      </c>
      <c r="C45" s="1">
        <v>24.45</v>
      </c>
      <c r="D45" s="1">
        <v>24.53</v>
      </c>
      <c r="E45" s="1">
        <f>AVERAGE(B45:D45)</f>
        <v>24.493333333333336</v>
      </c>
      <c r="G45" t="s">
        <v>59</v>
      </c>
      <c r="H45" s="1">
        <v>28.37</v>
      </c>
      <c r="I45" s="1">
        <v>28.49</v>
      </c>
      <c r="J45" s="1">
        <v>26.76</v>
      </c>
      <c r="K45" s="1">
        <f t="shared" si="1"/>
        <v>27.873333333333335</v>
      </c>
      <c r="L45" s="1">
        <f t="shared" si="10"/>
        <v>3.379999999999999</v>
      </c>
      <c r="M45" s="1">
        <f t="shared" si="11"/>
        <v>-0.17690476190476279</v>
      </c>
      <c r="N45" s="1">
        <f t="shared" si="12"/>
        <v>1.1304559387235811</v>
      </c>
      <c r="O45" s="1"/>
    </row>
    <row r="46" spans="1:16" x14ac:dyDescent="0.25">
      <c r="A46" t="s">
        <v>20</v>
      </c>
      <c r="B46" s="1">
        <v>25.16</v>
      </c>
      <c r="C46" s="1">
        <v>24.96</v>
      </c>
      <c r="D46" s="1">
        <v>24.65</v>
      </c>
      <c r="E46" s="1">
        <f>AVERAGE(B46:D46)</f>
        <v>24.923333333333336</v>
      </c>
      <c r="G46" t="s">
        <v>20</v>
      </c>
      <c r="H46" s="1">
        <v>28.24</v>
      </c>
      <c r="I46" s="1">
        <v>28.16</v>
      </c>
      <c r="J46" s="1">
        <v>28.4</v>
      </c>
      <c r="K46" s="1">
        <f t="shared" si="1"/>
        <v>28.266666666666666</v>
      </c>
      <c r="L46" s="1">
        <f t="shared" si="10"/>
        <v>3.3433333333333302</v>
      </c>
      <c r="M46" s="1">
        <f t="shared" si="11"/>
        <v>-0.21357142857143163</v>
      </c>
      <c r="N46" s="1">
        <f t="shared" si="12"/>
        <v>1.159555142318073</v>
      </c>
      <c r="O46" s="1"/>
    </row>
    <row r="47" spans="1:16" x14ac:dyDescent="0.25">
      <c r="A47" t="s">
        <v>32</v>
      </c>
      <c r="B47" s="1">
        <v>24.91</v>
      </c>
      <c r="C47" s="1">
        <v>24.98</v>
      </c>
      <c r="D47" s="1">
        <v>25.07</v>
      </c>
      <c r="E47" s="1">
        <f>AVERAGE(B47:D47)</f>
        <v>24.986666666666668</v>
      </c>
      <c r="G47" t="s">
        <v>32</v>
      </c>
      <c r="H47" s="1">
        <v>28.36</v>
      </c>
      <c r="I47" s="1">
        <v>28.64</v>
      </c>
      <c r="J47" s="1">
        <v>28.69</v>
      </c>
      <c r="K47" s="1">
        <f t="shared" si="1"/>
        <v>28.563333333333333</v>
      </c>
      <c r="L47" s="1">
        <f t="shared" si="10"/>
        <v>3.5766666666666644</v>
      </c>
      <c r="M47" s="1">
        <f t="shared" si="11"/>
        <v>1.9761904761902649E-2</v>
      </c>
      <c r="N47" s="1">
        <f t="shared" si="12"/>
        <v>0.98639548088168005</v>
      </c>
      <c r="O47" s="1"/>
    </row>
    <row r="48" spans="1:16" x14ac:dyDescent="0.25">
      <c r="A48" t="s">
        <v>33</v>
      </c>
      <c r="B48" s="1">
        <v>24.49</v>
      </c>
      <c r="C48" s="1">
        <v>23.12</v>
      </c>
      <c r="D48" s="1">
        <v>24.05</v>
      </c>
      <c r="E48" s="1">
        <f>AVERAGE(B48:D48)</f>
        <v>23.886666666666667</v>
      </c>
      <c r="G48" t="s">
        <v>33</v>
      </c>
      <c r="H48" s="1">
        <v>25.53</v>
      </c>
      <c r="I48" s="1">
        <v>25.78</v>
      </c>
      <c r="J48" s="1">
        <v>25.8</v>
      </c>
      <c r="K48" s="1">
        <f t="shared" si="1"/>
        <v>25.703333333333333</v>
      </c>
      <c r="L48" s="1">
        <f t="shared" si="10"/>
        <v>1.8166666666666664</v>
      </c>
      <c r="M48" s="1">
        <f t="shared" si="11"/>
        <v>-1.7402380952380954</v>
      </c>
      <c r="N48" s="1">
        <f t="shared" si="12"/>
        <v>3.3409029982885685</v>
      </c>
      <c r="O48" s="1"/>
    </row>
    <row r="49" spans="1:15" x14ac:dyDescent="0.25">
      <c r="A49" t="s">
        <v>34</v>
      </c>
      <c r="B49" s="1">
        <v>22.96</v>
      </c>
      <c r="C49" s="1">
        <v>22.9</v>
      </c>
      <c r="D49" s="1">
        <v>23.01</v>
      </c>
      <c r="E49" s="1">
        <f t="shared" ref="E49:E50" si="14">AVERAGE(B49:D49)</f>
        <v>22.956666666666667</v>
      </c>
      <c r="G49" t="s">
        <v>34</v>
      </c>
      <c r="H49" s="1">
        <v>27.53</v>
      </c>
      <c r="I49" s="1">
        <v>27.59</v>
      </c>
      <c r="J49" s="1">
        <v>26.85</v>
      </c>
      <c r="K49" s="1">
        <f t="shared" si="1"/>
        <v>27.323333333333334</v>
      </c>
      <c r="L49" s="1">
        <f t="shared" si="10"/>
        <v>4.3666666666666671</v>
      </c>
      <c r="M49" s="1">
        <f t="shared" si="11"/>
        <v>0.80976190476190535</v>
      </c>
      <c r="N49" s="1">
        <f t="shared" si="12"/>
        <v>0.57047599869670551</v>
      </c>
      <c r="O49" s="1"/>
    </row>
    <row r="50" spans="1:15" x14ac:dyDescent="0.25">
      <c r="A50" t="s">
        <v>35</v>
      </c>
      <c r="B50" s="1">
        <v>22.78</v>
      </c>
      <c r="C50" s="1">
        <v>22.99</v>
      </c>
      <c r="D50" s="1">
        <v>22.87</v>
      </c>
      <c r="E50" s="1">
        <f t="shared" si="14"/>
        <v>22.88</v>
      </c>
      <c r="G50" t="s">
        <v>35</v>
      </c>
      <c r="H50" s="1">
        <v>26.66</v>
      </c>
      <c r="I50" s="1">
        <v>26.56</v>
      </c>
      <c r="J50" s="1">
        <v>26.62</v>
      </c>
      <c r="K50" s="1">
        <f t="shared" si="1"/>
        <v>26.613333333333333</v>
      </c>
      <c r="L50" s="1">
        <f t="shared" si="10"/>
        <v>3.7333333333333343</v>
      </c>
      <c r="M50" s="1">
        <f t="shared" si="11"/>
        <v>0.17642857142857249</v>
      </c>
      <c r="N50" s="1">
        <f t="shared" si="12"/>
        <v>0.88489085713026283</v>
      </c>
      <c r="O50" s="1"/>
    </row>
    <row r="51" spans="1:15" x14ac:dyDescent="0.25">
      <c r="A51" t="s">
        <v>66</v>
      </c>
      <c r="B51" s="1">
        <v>24.86</v>
      </c>
      <c r="C51" s="1">
        <v>24.95</v>
      </c>
      <c r="D51" s="1">
        <v>24.76</v>
      </c>
      <c r="E51" s="1">
        <f t="shared" ref="E51:E59" si="15">AVERAGE(B51:D51)</f>
        <v>24.856666666666669</v>
      </c>
      <c r="G51" t="s">
        <v>66</v>
      </c>
      <c r="H51" s="1">
        <v>29.68</v>
      </c>
      <c r="I51" s="1">
        <v>29.36</v>
      </c>
      <c r="J51" s="1">
        <v>29.38</v>
      </c>
      <c r="K51" s="1">
        <f t="shared" si="1"/>
        <v>29.473333333333333</v>
      </c>
      <c r="L51" s="1">
        <f t="shared" si="10"/>
        <v>4.6166666666666636</v>
      </c>
      <c r="M51" s="1">
        <f t="shared" si="11"/>
        <v>1.0597619047619018</v>
      </c>
      <c r="N51" s="1">
        <f t="shared" si="12"/>
        <v>0.47971122229234359</v>
      </c>
      <c r="O51" s="1"/>
    </row>
    <row r="52" spans="1:15" x14ac:dyDescent="0.25">
      <c r="A52" t="s">
        <v>47</v>
      </c>
      <c r="B52" s="1">
        <v>26.37</v>
      </c>
      <c r="C52" s="1">
        <v>26.9</v>
      </c>
      <c r="D52" s="1">
        <v>26.12</v>
      </c>
      <c r="E52" s="1">
        <f t="shared" si="15"/>
        <v>26.463333333333335</v>
      </c>
      <c r="G52" t="s">
        <v>47</v>
      </c>
      <c r="H52" s="1">
        <v>30.64</v>
      </c>
      <c r="I52" s="1">
        <v>31.08</v>
      </c>
      <c r="J52" s="1">
        <v>31.15</v>
      </c>
      <c r="K52" s="1">
        <f t="shared" si="1"/>
        <v>30.956666666666667</v>
      </c>
      <c r="L52" s="1">
        <f t="shared" si="10"/>
        <v>4.4933333333333323</v>
      </c>
      <c r="M52" s="1">
        <f t="shared" si="11"/>
        <v>0.9364285714285705</v>
      </c>
      <c r="N52" s="1">
        <f t="shared" si="12"/>
        <v>0.52252480421846437</v>
      </c>
      <c r="O52" s="1"/>
    </row>
    <row r="53" spans="1:15" x14ac:dyDescent="0.25">
      <c r="A53" t="s">
        <v>48</v>
      </c>
      <c r="B53" s="1">
        <v>25.89</v>
      </c>
      <c r="C53" s="1">
        <v>25.7</v>
      </c>
      <c r="D53" s="1">
        <v>25.51</v>
      </c>
      <c r="E53" s="1">
        <f t="shared" si="15"/>
        <v>25.700000000000003</v>
      </c>
      <c r="G53" t="s">
        <v>48</v>
      </c>
      <c r="H53" s="1">
        <v>28.88</v>
      </c>
      <c r="I53" s="1">
        <v>28.96</v>
      </c>
      <c r="J53" s="1">
        <v>28.86</v>
      </c>
      <c r="K53" s="1">
        <f t="shared" si="1"/>
        <v>28.900000000000002</v>
      </c>
      <c r="L53" s="1">
        <f t="shared" si="10"/>
        <v>3.1999999999999993</v>
      </c>
      <c r="M53" s="1">
        <f t="shared" si="11"/>
        <v>-0.3569047619047625</v>
      </c>
      <c r="N53" s="1">
        <f t="shared" si="12"/>
        <v>1.2806753160168793</v>
      </c>
      <c r="O53" s="1"/>
    </row>
    <row r="54" spans="1:15" x14ac:dyDescent="0.25">
      <c r="A54" t="s">
        <v>50</v>
      </c>
      <c r="B54" s="1">
        <v>26.85</v>
      </c>
      <c r="C54" s="1">
        <v>22.38</v>
      </c>
      <c r="D54" s="1">
        <v>22.15</v>
      </c>
      <c r="E54" s="1">
        <f t="shared" si="15"/>
        <v>23.793333333333333</v>
      </c>
      <c r="G54" t="s">
        <v>50</v>
      </c>
      <c r="H54" s="1">
        <v>27.51</v>
      </c>
      <c r="I54" s="1">
        <v>26.08</v>
      </c>
      <c r="J54" s="1">
        <v>25.42</v>
      </c>
      <c r="K54" s="1">
        <f t="shared" si="1"/>
        <v>26.33666666666667</v>
      </c>
      <c r="L54" s="1">
        <f t="shared" si="10"/>
        <v>2.5433333333333366</v>
      </c>
      <c r="M54" s="1">
        <f t="shared" si="11"/>
        <v>-1.0135714285714252</v>
      </c>
      <c r="N54" s="1">
        <f t="shared" si="12"/>
        <v>2.0189027646358224</v>
      </c>
      <c r="O54" s="1"/>
    </row>
    <row r="55" spans="1:15" x14ac:dyDescent="0.25">
      <c r="A55" t="s">
        <v>67</v>
      </c>
      <c r="B55" s="1">
        <v>21.6</v>
      </c>
      <c r="C55" s="1">
        <v>21.08</v>
      </c>
      <c r="D55" s="1">
        <v>21.21</v>
      </c>
      <c r="E55" s="1">
        <f t="shared" si="15"/>
        <v>21.296666666666667</v>
      </c>
      <c r="G55" t="s">
        <v>67</v>
      </c>
      <c r="H55" s="1">
        <v>24.44</v>
      </c>
      <c r="I55" s="1">
        <v>24.39</v>
      </c>
      <c r="J55" s="1">
        <v>24.1</v>
      </c>
      <c r="K55" s="1">
        <f t="shared" si="1"/>
        <v>24.310000000000002</v>
      </c>
      <c r="L55" s="1">
        <f t="shared" si="10"/>
        <v>3.0133333333333354</v>
      </c>
      <c r="M55" s="1">
        <f t="shared" si="11"/>
        <v>-0.54357142857142637</v>
      </c>
      <c r="N55" s="1">
        <f t="shared" si="12"/>
        <v>1.4575763223893745</v>
      </c>
      <c r="O55" s="1"/>
    </row>
    <row r="56" spans="1:15" x14ac:dyDescent="0.25">
      <c r="A56" t="s">
        <v>68</v>
      </c>
      <c r="B56" s="1">
        <v>26.45</v>
      </c>
      <c r="C56" s="1">
        <v>26.49</v>
      </c>
      <c r="D56" s="1">
        <v>26.4</v>
      </c>
      <c r="E56" s="1">
        <f t="shared" si="15"/>
        <v>26.446666666666669</v>
      </c>
      <c r="G56" t="s">
        <v>68</v>
      </c>
      <c r="H56" s="1">
        <v>28.98</v>
      </c>
      <c r="I56" s="1">
        <v>28.7</v>
      </c>
      <c r="J56" s="1">
        <v>28.64</v>
      </c>
      <c r="K56" s="1">
        <f t="shared" si="1"/>
        <v>28.77333333333333</v>
      </c>
      <c r="L56" s="1">
        <f t="shared" si="10"/>
        <v>2.3266666666666609</v>
      </c>
      <c r="M56" s="1">
        <f t="shared" si="11"/>
        <v>-1.2302380952381009</v>
      </c>
      <c r="N56" s="1">
        <f t="shared" si="12"/>
        <v>2.3460570481420544</v>
      </c>
      <c r="O56" s="1"/>
    </row>
    <row r="57" spans="1:15" x14ac:dyDescent="0.25">
      <c r="A57" t="s">
        <v>69</v>
      </c>
      <c r="B57" s="1">
        <v>23.43</v>
      </c>
      <c r="C57" s="1">
        <v>23.62</v>
      </c>
      <c r="D57" s="1">
        <v>23.59</v>
      </c>
      <c r="E57" s="1">
        <f t="shared" si="15"/>
        <v>23.546666666666667</v>
      </c>
      <c r="G57" t="s">
        <v>69</v>
      </c>
      <c r="H57" s="1">
        <v>26.19</v>
      </c>
      <c r="I57" s="1">
        <v>26.16</v>
      </c>
      <c r="J57" s="1">
        <v>25.81</v>
      </c>
      <c r="K57" s="1">
        <f t="shared" si="1"/>
        <v>26.053333333333331</v>
      </c>
      <c r="L57" s="1">
        <f t="shared" si="10"/>
        <v>2.5066666666666642</v>
      </c>
      <c r="M57" s="1">
        <f t="shared" si="11"/>
        <v>-1.0502380952380976</v>
      </c>
      <c r="N57" s="1">
        <f t="shared" si="12"/>
        <v>2.070871585863796</v>
      </c>
      <c r="O57" s="1"/>
    </row>
    <row r="58" spans="1:15" x14ac:dyDescent="0.25">
      <c r="A58" t="s">
        <v>51</v>
      </c>
      <c r="B58" s="1">
        <v>21.98</v>
      </c>
      <c r="C58" s="1">
        <v>21.75</v>
      </c>
      <c r="D58" s="1">
        <v>21.83</v>
      </c>
      <c r="E58" s="1">
        <f t="shared" si="15"/>
        <v>21.853333333333335</v>
      </c>
      <c r="G58" t="s">
        <v>51</v>
      </c>
      <c r="H58" s="1">
        <v>25.58</v>
      </c>
      <c r="I58" s="1">
        <v>25.71</v>
      </c>
      <c r="J58" s="1">
        <v>25.36</v>
      </c>
      <c r="K58" s="1">
        <f t="shared" si="1"/>
        <v>25.55</v>
      </c>
      <c r="L58" s="1">
        <f t="shared" si="10"/>
        <v>3.6966666666666654</v>
      </c>
      <c r="M58" s="1">
        <f t="shared" si="11"/>
        <v>0.13976190476190364</v>
      </c>
      <c r="N58" s="1">
        <f t="shared" si="12"/>
        <v>0.90766894013950639</v>
      </c>
      <c r="O58" s="1"/>
    </row>
    <row r="59" spans="1:15" x14ac:dyDescent="0.25">
      <c r="A59" t="s">
        <v>52</v>
      </c>
      <c r="B59" s="1">
        <v>26.22</v>
      </c>
      <c r="C59" s="1">
        <v>26.23</v>
      </c>
      <c r="D59" s="1">
        <v>25.84</v>
      </c>
      <c r="E59" s="1">
        <f t="shared" si="15"/>
        <v>26.096666666666668</v>
      </c>
      <c r="G59" t="s">
        <v>52</v>
      </c>
      <c r="H59" s="1">
        <v>29.74</v>
      </c>
      <c r="I59" s="1">
        <v>29.74</v>
      </c>
      <c r="J59" s="1">
        <v>29.42</v>
      </c>
      <c r="K59" s="1">
        <f t="shared" si="1"/>
        <v>29.633333333333336</v>
      </c>
      <c r="L59" s="1">
        <f t="shared" si="10"/>
        <v>3.5366666666666688</v>
      </c>
      <c r="M59" s="1">
        <f t="shared" si="11"/>
        <v>-2.0238095238092946E-2</v>
      </c>
      <c r="N59" s="1">
        <f t="shared" si="12"/>
        <v>1.0141268324455117</v>
      </c>
      <c r="O59" s="1"/>
    </row>
    <row r="60" spans="1:15" x14ac:dyDescent="0.25">
      <c r="A60" t="s">
        <v>57</v>
      </c>
      <c r="B60" s="1">
        <v>26.14</v>
      </c>
      <c r="C60" s="1">
        <v>25.93</v>
      </c>
      <c r="D60" s="1">
        <v>25.86</v>
      </c>
      <c r="E60" s="1">
        <f>AVERAGE(B60:D60)</f>
        <v>25.97666666666667</v>
      </c>
      <c r="G60" t="s">
        <v>57</v>
      </c>
      <c r="H60" s="1">
        <v>29.51</v>
      </c>
      <c r="I60" s="1">
        <v>28.46</v>
      </c>
      <c r="J60" s="1">
        <v>28.07</v>
      </c>
      <c r="K60" s="1">
        <f t="shared" si="1"/>
        <v>28.679999999999996</v>
      </c>
      <c r="L60" s="1">
        <f t="shared" si="10"/>
        <v>2.703333333333326</v>
      </c>
      <c r="M60" s="1">
        <f t="shared" si="11"/>
        <v>-0.85357142857143575</v>
      </c>
      <c r="N60" s="1">
        <f t="shared" si="12"/>
        <v>1.80696859011487</v>
      </c>
      <c r="O60" s="1"/>
    </row>
    <row r="61" spans="1:15" x14ac:dyDescent="0.25">
      <c r="A61" t="s">
        <v>58</v>
      </c>
      <c r="B61" s="1">
        <v>28.12</v>
      </c>
      <c r="C61" s="1">
        <v>28.07</v>
      </c>
      <c r="D61" s="1">
        <v>27.85</v>
      </c>
      <c r="E61" s="1">
        <f>AVERAGE(B61:D61)</f>
        <v>28.013333333333332</v>
      </c>
      <c r="G61" t="s">
        <v>58</v>
      </c>
      <c r="H61" s="1">
        <v>30.86</v>
      </c>
      <c r="I61" s="1">
        <v>30.79</v>
      </c>
      <c r="J61" s="1">
        <v>31.7</v>
      </c>
      <c r="K61" s="1">
        <f t="shared" si="1"/>
        <v>31.116666666666664</v>
      </c>
      <c r="L61" s="1">
        <f t="shared" si="10"/>
        <v>3.1033333333333317</v>
      </c>
      <c r="M61" s="1">
        <f t="shared" si="11"/>
        <v>-0.45357142857143007</v>
      </c>
      <c r="N61" s="1">
        <f t="shared" si="12"/>
        <v>1.3694261136005175</v>
      </c>
      <c r="O61" s="1"/>
    </row>
    <row r="63" spans="1:15" x14ac:dyDescent="0.25">
      <c r="K63" t="s">
        <v>24</v>
      </c>
      <c r="L63" s="1">
        <f>AVERAGE(L3:L30)</f>
        <v>3.5569047619047618</v>
      </c>
    </row>
  </sheetData>
  <mergeCells count="4">
    <mergeCell ref="B1:D1"/>
    <mergeCell ref="H1:J1"/>
    <mergeCell ref="B32:D32"/>
    <mergeCell ref="H32:J3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tabSelected="1" zoomScale="80" zoomScaleNormal="80" workbookViewId="0">
      <selection activeCell="O15" sqref="O15"/>
    </sheetView>
  </sheetViews>
  <sheetFormatPr defaultRowHeight="15" x14ac:dyDescent="0.25"/>
  <sheetData>
    <row r="1" spans="1:16" x14ac:dyDescent="0.25">
      <c r="B1" s="7" t="s">
        <v>0</v>
      </c>
      <c r="C1" s="7"/>
      <c r="D1" s="7"/>
      <c r="H1" s="7" t="s">
        <v>23</v>
      </c>
      <c r="I1" s="7"/>
      <c r="J1" s="7"/>
    </row>
    <row r="2" spans="1:16" x14ac:dyDescent="0.25">
      <c r="A2" t="s">
        <v>70</v>
      </c>
      <c r="B2" t="s">
        <v>1</v>
      </c>
      <c r="C2" t="s">
        <v>2</v>
      </c>
      <c r="D2" t="s">
        <v>3</v>
      </c>
      <c r="E2" t="s">
        <v>13</v>
      </c>
      <c r="G2" t="s">
        <v>70</v>
      </c>
      <c r="H2" t="s">
        <v>1</v>
      </c>
      <c r="I2" t="s">
        <v>2</v>
      </c>
      <c r="J2" t="s">
        <v>3</v>
      </c>
      <c r="K2" t="s">
        <v>13</v>
      </c>
      <c r="L2" s="2" t="s">
        <v>14</v>
      </c>
      <c r="M2" s="2" t="s">
        <v>15</v>
      </c>
      <c r="N2" s="2" t="s">
        <v>16</v>
      </c>
      <c r="O2" s="2"/>
    </row>
    <row r="3" spans="1:16" x14ac:dyDescent="0.25">
      <c r="A3" t="s">
        <v>5</v>
      </c>
      <c r="B3" s="1">
        <v>26.08</v>
      </c>
      <c r="C3" s="1">
        <v>26.17</v>
      </c>
      <c r="D3" s="1">
        <v>26.16</v>
      </c>
      <c r="E3" s="1">
        <f>AVERAGE(B3:D3)</f>
        <v>26.136666666666667</v>
      </c>
      <c r="G3" t="s">
        <v>5</v>
      </c>
      <c r="H3" s="1">
        <v>29.62</v>
      </c>
      <c r="I3" s="1">
        <v>30.66</v>
      </c>
      <c r="J3" s="1">
        <v>30.69</v>
      </c>
      <c r="K3" s="1">
        <f t="shared" ref="K3:K61" si="0">AVERAGE(H3:J3)</f>
        <v>30.323333333333334</v>
      </c>
      <c r="L3" s="1">
        <f>K3-E3</f>
        <v>4.1866666666666674</v>
      </c>
      <c r="M3" s="1">
        <f t="shared" ref="M3:M30" si="1">L3-$L$63</f>
        <v>1.0092857142857148</v>
      </c>
      <c r="N3" s="3">
        <f>2^-(M3)</f>
        <v>0.49679215118154446</v>
      </c>
      <c r="O3" s="3"/>
      <c r="P3" s="1">
        <f>AVERAGE(N3:N30)</f>
        <v>1.2061879080058147</v>
      </c>
    </row>
    <row r="4" spans="1:16" x14ac:dyDescent="0.25">
      <c r="A4" t="s">
        <v>6</v>
      </c>
      <c r="B4" s="1">
        <v>23.66</v>
      </c>
      <c r="C4" s="1">
        <v>23.68</v>
      </c>
      <c r="D4" s="1">
        <v>23.8</v>
      </c>
      <c r="E4" s="1">
        <f>AVERAGE(B4:D4)</f>
        <v>23.713333333333335</v>
      </c>
      <c r="G4" t="s">
        <v>6</v>
      </c>
      <c r="H4" s="1">
        <v>26.91</v>
      </c>
      <c r="I4" s="1">
        <v>26.9</v>
      </c>
      <c r="J4" s="1">
        <v>26.77</v>
      </c>
      <c r="K4" s="1">
        <f t="shared" si="0"/>
        <v>26.86</v>
      </c>
      <c r="L4" s="1">
        <f t="shared" ref="L4:L29" si="2">K4-E4</f>
        <v>3.1466666666666647</v>
      </c>
      <c r="M4" s="1">
        <f t="shared" si="1"/>
        <v>-3.0714285714287914E-2</v>
      </c>
      <c r="N4" s="3">
        <f t="shared" ref="N4:N30" si="3">2^-(M4)</f>
        <v>1.0215177592079154</v>
      </c>
      <c r="O4" s="3"/>
    </row>
    <row r="5" spans="1:16" x14ac:dyDescent="0.25">
      <c r="A5" t="s">
        <v>7</v>
      </c>
      <c r="B5" s="1">
        <v>23.78</v>
      </c>
      <c r="C5" s="1">
        <v>24.48</v>
      </c>
      <c r="D5" s="1">
        <v>24.41</v>
      </c>
      <c r="E5" s="1">
        <f>AVERAGE(B5:D5)</f>
        <v>24.223333333333333</v>
      </c>
      <c r="G5" t="s">
        <v>7</v>
      </c>
      <c r="H5" s="1">
        <v>26.7</v>
      </c>
      <c r="I5" s="1">
        <v>26.55</v>
      </c>
      <c r="J5" s="1">
        <v>26.59</v>
      </c>
      <c r="K5" s="1">
        <f t="shared" si="0"/>
        <v>26.613333333333333</v>
      </c>
      <c r="L5" s="1">
        <f t="shared" si="2"/>
        <v>2.3900000000000006</v>
      </c>
      <c r="M5" s="1">
        <f t="shared" si="1"/>
        <v>-0.78738095238095207</v>
      </c>
      <c r="N5" s="3">
        <f t="shared" si="3"/>
        <v>1.7259383734214069</v>
      </c>
      <c r="O5" s="3"/>
    </row>
    <row r="6" spans="1:16" x14ac:dyDescent="0.25">
      <c r="A6" t="s">
        <v>8</v>
      </c>
      <c r="B6" s="1">
        <v>24.47</v>
      </c>
      <c r="C6" s="1">
        <v>24.34</v>
      </c>
      <c r="D6" s="1">
        <v>24.09</v>
      </c>
      <c r="E6" s="1">
        <f>AVERAGE(B6:D6)</f>
        <v>24.3</v>
      </c>
      <c r="G6" t="s">
        <v>8</v>
      </c>
      <c r="H6" s="1">
        <v>28.8</v>
      </c>
      <c r="I6" s="1">
        <v>27.31</v>
      </c>
      <c r="J6" s="1">
        <v>26.53</v>
      </c>
      <c r="K6" s="1">
        <f t="shared" si="0"/>
        <v>27.546666666666667</v>
      </c>
      <c r="L6" s="1">
        <f t="shared" si="2"/>
        <v>3.2466666666666661</v>
      </c>
      <c r="M6" s="1">
        <f t="shared" si="1"/>
        <v>6.9285714285713507E-2</v>
      </c>
      <c r="N6" s="3">
        <f t="shared" si="3"/>
        <v>0.95310977078173653</v>
      </c>
      <c r="O6" s="3"/>
    </row>
    <row r="7" spans="1:16" x14ac:dyDescent="0.25">
      <c r="A7" t="s">
        <v>27</v>
      </c>
      <c r="B7" s="1">
        <v>23.87</v>
      </c>
      <c r="C7" s="1">
        <v>24</v>
      </c>
      <c r="D7" s="1">
        <v>23.97</v>
      </c>
      <c r="E7" s="1">
        <f t="shared" ref="E7" si="4">AVERAGE(B7:D7)</f>
        <v>23.946666666666669</v>
      </c>
      <c r="G7" t="s">
        <v>27</v>
      </c>
      <c r="H7" s="1">
        <v>27.73</v>
      </c>
      <c r="I7" s="1">
        <v>27.39</v>
      </c>
      <c r="J7" s="1">
        <v>27</v>
      </c>
      <c r="K7" s="1">
        <f t="shared" si="0"/>
        <v>27.373333333333335</v>
      </c>
      <c r="L7" s="1">
        <f t="shared" si="2"/>
        <v>3.4266666666666659</v>
      </c>
      <c r="M7" s="1">
        <f t="shared" si="1"/>
        <v>0.24928571428571322</v>
      </c>
      <c r="N7" s="3">
        <f t="shared" si="3"/>
        <v>0.84131285046293824</v>
      </c>
      <c r="O7" s="3"/>
    </row>
    <row r="8" spans="1:16" x14ac:dyDescent="0.25">
      <c r="A8" t="s">
        <v>62</v>
      </c>
      <c r="B8" s="1">
        <v>22.16</v>
      </c>
      <c r="C8" s="1">
        <v>22.1</v>
      </c>
      <c r="D8" s="1">
        <v>22.15</v>
      </c>
      <c r="E8" s="1">
        <f t="shared" ref="E8:E13" si="5">AVERAGE(B8:D8)</f>
        <v>22.136666666666667</v>
      </c>
      <c r="G8" t="s">
        <v>62</v>
      </c>
      <c r="H8" s="1">
        <v>25.55</v>
      </c>
      <c r="I8" s="1">
        <v>25.48</v>
      </c>
      <c r="J8" s="1">
        <v>25.53</v>
      </c>
      <c r="K8" s="1">
        <f t="shared" si="0"/>
        <v>25.52</v>
      </c>
      <c r="L8" s="1">
        <f t="shared" si="2"/>
        <v>3.3833333333333329</v>
      </c>
      <c r="M8" s="1">
        <f t="shared" si="1"/>
        <v>0.20595238095238022</v>
      </c>
      <c r="N8" s="3">
        <f t="shared" si="3"/>
        <v>0.86696617900255324</v>
      </c>
      <c r="O8" s="3"/>
    </row>
    <row r="9" spans="1:16" x14ac:dyDescent="0.25">
      <c r="A9" t="s">
        <v>25</v>
      </c>
      <c r="B9" s="5">
        <v>25.36</v>
      </c>
      <c r="C9" s="5">
        <v>25.52</v>
      </c>
      <c r="D9" s="5">
        <v>25.37</v>
      </c>
      <c r="E9" s="1">
        <f t="shared" si="5"/>
        <v>25.416666666666668</v>
      </c>
      <c r="G9" t="s">
        <v>25</v>
      </c>
      <c r="H9" s="1">
        <v>28.34</v>
      </c>
      <c r="I9" s="1">
        <v>28.02</v>
      </c>
      <c r="J9" s="1">
        <v>27.96</v>
      </c>
      <c r="K9" s="1">
        <f t="shared" si="0"/>
        <v>28.106666666666666</v>
      </c>
      <c r="L9" s="1">
        <f t="shared" si="2"/>
        <v>2.6899999999999977</v>
      </c>
      <c r="M9" s="1">
        <f t="shared" si="1"/>
        <v>-0.48738095238095491</v>
      </c>
      <c r="N9" s="3">
        <f t="shared" si="3"/>
        <v>1.401897579774724</v>
      </c>
      <c r="O9" s="3"/>
      <c r="P9" s="1"/>
    </row>
    <row r="10" spans="1:16" x14ac:dyDescent="0.25">
      <c r="A10" t="s">
        <v>29</v>
      </c>
      <c r="B10" s="5">
        <v>21.39</v>
      </c>
      <c r="C10" s="5">
        <v>21.31</v>
      </c>
      <c r="D10" s="5">
        <v>21.73</v>
      </c>
      <c r="E10" s="5">
        <f t="shared" si="5"/>
        <v>21.47666666666667</v>
      </c>
      <c r="G10" t="s">
        <v>29</v>
      </c>
      <c r="H10">
        <v>25.59</v>
      </c>
      <c r="I10" s="1">
        <v>25.41</v>
      </c>
      <c r="J10" s="1">
        <v>25.07</v>
      </c>
      <c r="K10" s="1">
        <f t="shared" si="0"/>
        <v>25.356666666666666</v>
      </c>
      <c r="L10" s="1">
        <f t="shared" si="2"/>
        <v>3.8799999999999955</v>
      </c>
      <c r="M10" s="1">
        <f t="shared" si="1"/>
        <v>0.70261904761904281</v>
      </c>
      <c r="N10" s="3">
        <f t="shared" si="3"/>
        <v>0.61445571956481382</v>
      </c>
      <c r="O10" s="3"/>
    </row>
    <row r="11" spans="1:16" x14ac:dyDescent="0.25">
      <c r="A11" t="s">
        <v>42</v>
      </c>
      <c r="B11" s="1">
        <v>22.9</v>
      </c>
      <c r="C11" s="1">
        <v>22.74</v>
      </c>
      <c r="D11" s="1">
        <v>22.78</v>
      </c>
      <c r="E11" s="1">
        <f t="shared" si="5"/>
        <v>22.806666666666668</v>
      </c>
      <c r="G11" t="s">
        <v>42</v>
      </c>
      <c r="H11" s="1">
        <v>26.03</v>
      </c>
      <c r="I11" s="1">
        <v>25.46</v>
      </c>
      <c r="J11" s="1">
        <v>25</v>
      </c>
      <c r="K11" s="1">
        <f t="shared" si="0"/>
        <v>25.49666666666667</v>
      </c>
      <c r="L11" s="1">
        <f t="shared" si="2"/>
        <v>2.6900000000000013</v>
      </c>
      <c r="M11" s="1">
        <f t="shared" si="1"/>
        <v>-0.48738095238095136</v>
      </c>
      <c r="N11" s="3">
        <f t="shared" si="3"/>
        <v>1.4018975797747204</v>
      </c>
      <c r="O11" s="3"/>
    </row>
    <row r="12" spans="1:16" x14ac:dyDescent="0.25">
      <c r="A12" t="s">
        <v>17</v>
      </c>
      <c r="B12" s="1">
        <v>22.33</v>
      </c>
      <c r="C12" s="1">
        <v>22.37</v>
      </c>
      <c r="D12" s="1">
        <v>21.77</v>
      </c>
      <c r="E12" s="1">
        <f t="shared" si="5"/>
        <v>22.156666666666666</v>
      </c>
      <c r="G12" t="s">
        <v>17</v>
      </c>
      <c r="H12" s="1">
        <v>25.84</v>
      </c>
      <c r="I12" s="1">
        <v>25.56</v>
      </c>
      <c r="J12" s="1">
        <v>25.43</v>
      </c>
      <c r="K12" s="1">
        <f t="shared" si="0"/>
        <v>25.61</v>
      </c>
      <c r="L12" s="1">
        <f t="shared" si="2"/>
        <v>3.4533333333333331</v>
      </c>
      <c r="M12" s="1">
        <f t="shared" si="1"/>
        <v>0.2759523809523805</v>
      </c>
      <c r="N12" s="3">
        <f t="shared" si="3"/>
        <v>0.82590492513679403</v>
      </c>
      <c r="O12" s="3"/>
    </row>
    <row r="13" spans="1:16" x14ac:dyDescent="0.25">
      <c r="A13" t="s">
        <v>18</v>
      </c>
      <c r="B13" s="1">
        <v>22.59</v>
      </c>
      <c r="C13" s="1">
        <v>22.45</v>
      </c>
      <c r="D13" s="1">
        <v>22.16</v>
      </c>
      <c r="E13" s="1">
        <f t="shared" si="5"/>
        <v>22.400000000000002</v>
      </c>
      <c r="G13" t="s">
        <v>18</v>
      </c>
      <c r="H13" s="1">
        <v>25.55</v>
      </c>
      <c r="I13" s="1">
        <v>25.34</v>
      </c>
      <c r="J13" s="1">
        <v>25.3</v>
      </c>
      <c r="K13" s="1">
        <f t="shared" si="0"/>
        <v>25.396666666666665</v>
      </c>
      <c r="L13" s="1">
        <f t="shared" si="2"/>
        <v>2.9966666666666626</v>
      </c>
      <c r="M13" s="1">
        <f t="shared" si="1"/>
        <v>-0.18071428571429005</v>
      </c>
      <c r="N13" s="3">
        <f t="shared" si="3"/>
        <v>1.1334449207922563</v>
      </c>
      <c r="O13" s="3"/>
    </row>
    <row r="14" spans="1:16" x14ac:dyDescent="0.25">
      <c r="A14" t="s">
        <v>31</v>
      </c>
      <c r="B14" s="1">
        <v>22.45</v>
      </c>
      <c r="C14" s="1">
        <v>22.59</v>
      </c>
      <c r="E14" s="1">
        <f t="shared" ref="E14:E17" si="6">AVERAGE(B14:D14)</f>
        <v>22.52</v>
      </c>
      <c r="G14" t="s">
        <v>31</v>
      </c>
      <c r="H14" s="1">
        <v>26.33</v>
      </c>
      <c r="I14" s="1">
        <v>25.97</v>
      </c>
      <c r="J14" s="1">
        <v>25.8</v>
      </c>
      <c r="K14" s="1">
        <f t="shared" si="0"/>
        <v>26.033333333333331</v>
      </c>
      <c r="L14" s="1">
        <f t="shared" si="2"/>
        <v>3.5133333333333319</v>
      </c>
      <c r="M14" s="1">
        <f t="shared" si="1"/>
        <v>0.33595238095237923</v>
      </c>
      <c r="N14" s="3">
        <f t="shared" si="3"/>
        <v>0.79226096065774587</v>
      </c>
      <c r="O14" s="3"/>
    </row>
    <row r="15" spans="1:16" x14ac:dyDescent="0.25">
      <c r="A15" t="s">
        <v>63</v>
      </c>
      <c r="B15" s="1">
        <v>24.08</v>
      </c>
      <c r="C15" s="1">
        <v>23.81</v>
      </c>
      <c r="D15" s="1">
        <v>23.71</v>
      </c>
      <c r="E15" s="1">
        <f t="shared" si="6"/>
        <v>23.866666666666664</v>
      </c>
      <c r="G15" t="s">
        <v>63</v>
      </c>
      <c r="H15" s="1">
        <v>27.59</v>
      </c>
      <c r="I15" s="1">
        <v>26.84</v>
      </c>
      <c r="J15" s="1">
        <v>26.41</v>
      </c>
      <c r="K15" s="1">
        <f t="shared" si="0"/>
        <v>26.946666666666669</v>
      </c>
      <c r="L15" s="1">
        <f t="shared" si="2"/>
        <v>3.0800000000000054</v>
      </c>
      <c r="M15" s="1">
        <f t="shared" si="1"/>
        <v>-9.7380952380947239E-2</v>
      </c>
      <c r="N15" s="3">
        <f t="shared" si="3"/>
        <v>1.0698295455753406</v>
      </c>
      <c r="O15" s="3"/>
    </row>
    <row r="16" spans="1:16" x14ac:dyDescent="0.25">
      <c r="A16" t="s">
        <v>36</v>
      </c>
      <c r="B16" s="1">
        <v>22.38</v>
      </c>
      <c r="C16" s="1">
        <v>22.3</v>
      </c>
      <c r="D16" s="1">
        <v>22.28</v>
      </c>
      <c r="E16" s="1">
        <f t="shared" si="6"/>
        <v>22.320000000000004</v>
      </c>
      <c r="G16" t="s">
        <v>36</v>
      </c>
      <c r="H16" s="1">
        <v>26.41</v>
      </c>
      <c r="I16" s="1">
        <v>26.56</v>
      </c>
      <c r="J16" s="1">
        <v>26.43</v>
      </c>
      <c r="K16" s="1">
        <f t="shared" si="0"/>
        <v>26.466666666666669</v>
      </c>
      <c r="L16" s="1">
        <f t="shared" si="2"/>
        <v>4.1466666666666647</v>
      </c>
      <c r="M16" s="1">
        <f t="shared" si="1"/>
        <v>0.96928571428571209</v>
      </c>
      <c r="N16" s="3">
        <f t="shared" si="3"/>
        <v>0.51075887960395772</v>
      </c>
      <c r="O16" s="3"/>
    </row>
    <row r="17" spans="1:15" x14ac:dyDescent="0.25">
      <c r="A17" t="s">
        <v>37</v>
      </c>
      <c r="B17" s="1">
        <v>27.86</v>
      </c>
      <c r="C17" s="1">
        <v>27.78</v>
      </c>
      <c r="D17" s="1">
        <v>27.8</v>
      </c>
      <c r="E17" s="1">
        <f t="shared" si="6"/>
        <v>27.813333333333333</v>
      </c>
      <c r="G17" t="s">
        <v>37</v>
      </c>
      <c r="H17" s="1">
        <v>29.61</v>
      </c>
      <c r="I17" s="1">
        <v>29.58</v>
      </c>
      <c r="J17" s="1">
        <v>29.39</v>
      </c>
      <c r="K17" s="1">
        <f t="shared" si="0"/>
        <v>29.526666666666667</v>
      </c>
      <c r="L17" s="1">
        <f t="shared" si="2"/>
        <v>1.7133333333333347</v>
      </c>
      <c r="M17" s="1">
        <f t="shared" si="1"/>
        <v>-1.4640476190476179</v>
      </c>
      <c r="N17" s="3">
        <f t="shared" si="3"/>
        <v>2.7588129023125108</v>
      </c>
      <c r="O17" s="3"/>
    </row>
    <row r="18" spans="1:15" x14ac:dyDescent="0.25">
      <c r="A18" t="s">
        <v>38</v>
      </c>
      <c r="B18" s="1">
        <v>21.4</v>
      </c>
      <c r="C18" s="1">
        <v>21.44</v>
      </c>
      <c r="D18" s="1">
        <v>21.45</v>
      </c>
      <c r="E18" s="1">
        <f t="shared" ref="E18:E25" si="7">AVERAGE(B18:D18)</f>
        <v>21.430000000000003</v>
      </c>
      <c r="G18" t="s">
        <v>38</v>
      </c>
      <c r="H18" s="1">
        <v>25.12</v>
      </c>
      <c r="I18" s="1">
        <v>25.57</v>
      </c>
      <c r="J18" s="1">
        <v>25.3</v>
      </c>
      <c r="K18" s="1">
        <f t="shared" si="0"/>
        <v>25.33</v>
      </c>
      <c r="L18" s="1">
        <f t="shared" si="2"/>
        <v>3.899999999999995</v>
      </c>
      <c r="M18" s="1">
        <f t="shared" si="1"/>
        <v>0.72261904761904239</v>
      </c>
      <c r="N18" s="3">
        <f t="shared" si="3"/>
        <v>0.60599632609781962</v>
      </c>
      <c r="O18" s="3"/>
    </row>
    <row r="19" spans="1:15" x14ac:dyDescent="0.25">
      <c r="A19" t="s">
        <v>60</v>
      </c>
      <c r="B19" s="1">
        <v>25.27</v>
      </c>
      <c r="C19" s="1">
        <v>25.17</v>
      </c>
      <c r="D19" s="1">
        <v>25.1</v>
      </c>
      <c r="E19" s="1">
        <f t="shared" si="7"/>
        <v>25.179999999999996</v>
      </c>
      <c r="G19" t="s">
        <v>60</v>
      </c>
      <c r="I19" s="1">
        <v>28.21</v>
      </c>
      <c r="J19" s="1">
        <v>28.29</v>
      </c>
      <c r="K19" s="1">
        <f t="shared" si="0"/>
        <v>28.25</v>
      </c>
      <c r="L19" s="1">
        <f t="shared" si="2"/>
        <v>3.0700000000000038</v>
      </c>
      <c r="M19" s="1">
        <f t="shared" si="1"/>
        <v>-0.1073809523809488</v>
      </c>
      <c r="N19" s="3">
        <f t="shared" si="3"/>
        <v>1.0772707985317478</v>
      </c>
      <c r="O19" s="3"/>
    </row>
    <row r="20" spans="1:15" x14ac:dyDescent="0.25">
      <c r="A20" t="s">
        <v>39</v>
      </c>
      <c r="B20" s="1">
        <v>27.91</v>
      </c>
      <c r="C20" s="1">
        <v>27.59</v>
      </c>
      <c r="D20" s="1">
        <v>27.2</v>
      </c>
      <c r="E20" s="1">
        <f t="shared" si="7"/>
        <v>27.566666666666666</v>
      </c>
      <c r="G20" t="s">
        <v>39</v>
      </c>
      <c r="H20" s="1">
        <v>29.61</v>
      </c>
      <c r="I20" s="1">
        <v>29.21</v>
      </c>
      <c r="J20" s="1">
        <v>29</v>
      </c>
      <c r="K20" s="1">
        <f t="shared" si="0"/>
        <v>29.27333333333333</v>
      </c>
      <c r="L20" s="1">
        <f t="shared" si="2"/>
        <v>1.7066666666666634</v>
      </c>
      <c r="M20" s="1">
        <f t="shared" si="1"/>
        <v>-1.4707142857142892</v>
      </c>
      <c r="N20" s="3">
        <f t="shared" si="3"/>
        <v>2.7715908254122161</v>
      </c>
      <c r="O20" s="3"/>
    </row>
    <row r="21" spans="1:15" x14ac:dyDescent="0.25">
      <c r="A21" t="s">
        <v>40</v>
      </c>
      <c r="B21" s="1">
        <v>21.9</v>
      </c>
      <c r="C21" s="1">
        <v>21.83</v>
      </c>
      <c r="D21" s="1">
        <v>21.82</v>
      </c>
      <c r="E21" s="1">
        <f t="shared" si="7"/>
        <v>21.849999999999998</v>
      </c>
      <c r="G21" t="s">
        <v>40</v>
      </c>
      <c r="H21" s="1">
        <v>25.43</v>
      </c>
      <c r="I21" s="1">
        <v>25.19</v>
      </c>
      <c r="J21" s="1">
        <v>25.32</v>
      </c>
      <c r="K21" s="1">
        <f t="shared" si="0"/>
        <v>25.313333333333333</v>
      </c>
      <c r="L21" s="1">
        <f t="shared" si="2"/>
        <v>3.4633333333333347</v>
      </c>
      <c r="M21" s="1">
        <f t="shared" si="1"/>
        <v>0.28595238095238207</v>
      </c>
      <c r="N21" s="3">
        <f t="shared" si="3"/>
        <v>0.82019998309783615</v>
      </c>
      <c r="O21" s="3"/>
    </row>
    <row r="22" spans="1:15" x14ac:dyDescent="0.25">
      <c r="A22" t="s">
        <v>61</v>
      </c>
      <c r="B22" s="1">
        <v>23.23</v>
      </c>
      <c r="C22" s="1">
        <v>23.28</v>
      </c>
      <c r="D22" s="1">
        <v>22.99</v>
      </c>
      <c r="E22" s="1">
        <f t="shared" si="7"/>
        <v>23.166666666666668</v>
      </c>
      <c r="G22" t="s">
        <v>61</v>
      </c>
      <c r="H22" s="1">
        <v>26.45</v>
      </c>
      <c r="I22" s="1">
        <v>26.57</v>
      </c>
      <c r="J22" s="1">
        <v>26.46</v>
      </c>
      <c r="K22" s="1">
        <f t="shared" si="0"/>
        <v>26.493333333333329</v>
      </c>
      <c r="L22" s="1">
        <f t="shared" si="2"/>
        <v>3.3266666666666609</v>
      </c>
      <c r="M22" s="1">
        <f t="shared" si="1"/>
        <v>0.14928571428570825</v>
      </c>
      <c r="N22" s="3">
        <f t="shared" si="3"/>
        <v>0.9016967868169451</v>
      </c>
      <c r="O22" s="3"/>
    </row>
    <row r="23" spans="1:15" x14ac:dyDescent="0.25">
      <c r="A23" t="s">
        <v>46</v>
      </c>
      <c r="B23" s="1">
        <v>24.93</v>
      </c>
      <c r="C23" s="1">
        <v>25.41</v>
      </c>
      <c r="D23" s="1">
        <v>22.89</v>
      </c>
      <c r="E23" s="1">
        <f t="shared" si="7"/>
        <v>24.41</v>
      </c>
      <c r="G23" t="s">
        <v>46</v>
      </c>
      <c r="H23" s="1">
        <v>26.19</v>
      </c>
      <c r="I23" s="1">
        <v>26.4</v>
      </c>
      <c r="J23" s="1">
        <v>26.41</v>
      </c>
      <c r="K23" s="1">
        <f t="shared" si="0"/>
        <v>26.333333333333332</v>
      </c>
      <c r="L23" s="1">
        <f t="shared" si="2"/>
        <v>1.923333333333332</v>
      </c>
      <c r="M23" s="1">
        <f t="shared" si="1"/>
        <v>-1.2540476190476206</v>
      </c>
      <c r="N23" s="3">
        <f t="shared" si="3"/>
        <v>2.3850964682616786</v>
      </c>
      <c r="O23" s="3"/>
    </row>
    <row r="24" spans="1:15" x14ac:dyDescent="0.25">
      <c r="A24" t="s">
        <v>64</v>
      </c>
      <c r="B24" s="1">
        <v>25.39</v>
      </c>
      <c r="C24" s="1">
        <v>23.95</v>
      </c>
      <c r="D24" s="1">
        <v>23.98</v>
      </c>
      <c r="E24" s="1">
        <f t="shared" si="7"/>
        <v>24.44</v>
      </c>
      <c r="G24" t="s">
        <v>64</v>
      </c>
      <c r="H24" s="1">
        <v>25.72</v>
      </c>
      <c r="I24" s="1">
        <v>25.32</v>
      </c>
      <c r="J24" s="1">
        <v>25.71</v>
      </c>
      <c r="K24" s="1">
        <f t="shared" si="0"/>
        <v>25.583333333333332</v>
      </c>
      <c r="L24" s="1">
        <f t="shared" si="2"/>
        <v>1.1433333333333309</v>
      </c>
      <c r="M24" s="1">
        <f t="shared" si="1"/>
        <v>-2.0340476190476218</v>
      </c>
      <c r="N24" s="3">
        <f t="shared" si="3"/>
        <v>4.0955227804384702</v>
      </c>
      <c r="O24" s="3"/>
    </row>
    <row r="25" spans="1:15" x14ac:dyDescent="0.25">
      <c r="A25" t="s">
        <v>49</v>
      </c>
      <c r="B25" s="1">
        <v>25.17</v>
      </c>
      <c r="C25" s="1">
        <v>25.34</v>
      </c>
      <c r="D25" s="1">
        <v>25.11</v>
      </c>
      <c r="E25" s="1">
        <f t="shared" si="7"/>
        <v>25.206666666666667</v>
      </c>
      <c r="G25" t="s">
        <v>49</v>
      </c>
      <c r="H25" s="1">
        <v>27.66</v>
      </c>
      <c r="I25" s="1">
        <v>30.34</v>
      </c>
      <c r="J25" s="1">
        <v>28.83</v>
      </c>
      <c r="K25" s="1">
        <f t="shared" si="0"/>
        <v>28.943333333333332</v>
      </c>
      <c r="L25" s="1">
        <f t="shared" si="2"/>
        <v>3.7366666666666646</v>
      </c>
      <c r="M25" s="1">
        <f t="shared" si="1"/>
        <v>0.55928571428571194</v>
      </c>
      <c r="N25" s="3">
        <f t="shared" si="3"/>
        <v>0.67863807775360674</v>
      </c>
      <c r="O25" s="3"/>
    </row>
    <row r="26" spans="1:15" x14ac:dyDescent="0.25">
      <c r="A26" t="s">
        <v>53</v>
      </c>
      <c r="B26" s="1">
        <v>23.65</v>
      </c>
      <c r="C26" s="1">
        <v>23.4</v>
      </c>
      <c r="D26" s="1">
        <v>23.24</v>
      </c>
      <c r="E26" s="1">
        <f t="shared" ref="E26:E30" si="8">AVERAGE(B26:D26)</f>
        <v>23.429999999999996</v>
      </c>
      <c r="G26" t="s">
        <v>53</v>
      </c>
      <c r="H26" s="1">
        <v>27.28</v>
      </c>
      <c r="I26" s="1">
        <v>26.84</v>
      </c>
      <c r="J26" s="1">
        <v>26.53</v>
      </c>
      <c r="K26" s="1">
        <f t="shared" si="0"/>
        <v>26.883333333333336</v>
      </c>
      <c r="L26" s="1">
        <f t="shared" si="2"/>
        <v>3.4533333333333402</v>
      </c>
      <c r="M26" s="1">
        <f t="shared" si="1"/>
        <v>0.27595238095238761</v>
      </c>
      <c r="N26" s="3">
        <f t="shared" si="3"/>
        <v>0.82590492513679004</v>
      </c>
      <c r="O26" s="3"/>
    </row>
    <row r="27" spans="1:15" x14ac:dyDescent="0.25">
      <c r="A27" t="s">
        <v>54</v>
      </c>
      <c r="B27" s="1">
        <v>25.57</v>
      </c>
      <c r="C27" s="1">
        <v>25.44</v>
      </c>
      <c r="D27" s="1">
        <v>25.87</v>
      </c>
      <c r="E27" s="1">
        <f t="shared" si="8"/>
        <v>25.626666666666669</v>
      </c>
      <c r="G27" t="s">
        <v>54</v>
      </c>
      <c r="H27" s="1">
        <v>27.82</v>
      </c>
      <c r="I27" s="1">
        <v>28.32</v>
      </c>
      <c r="J27" s="1">
        <v>38.08</v>
      </c>
      <c r="K27" s="1">
        <f t="shared" si="0"/>
        <v>31.406666666666666</v>
      </c>
      <c r="L27" s="1">
        <f t="shared" si="2"/>
        <v>5.7799999999999976</v>
      </c>
      <c r="M27" s="1">
        <f t="shared" si="1"/>
        <v>2.6026190476190449</v>
      </c>
      <c r="N27" s="3">
        <f t="shared" si="3"/>
        <v>0.16463933353330223</v>
      </c>
      <c r="O27" s="3"/>
    </row>
    <row r="28" spans="1:15" x14ac:dyDescent="0.25">
      <c r="A28" t="s">
        <v>56</v>
      </c>
      <c r="B28" s="1">
        <v>24.3</v>
      </c>
      <c r="C28" s="1">
        <v>24.18</v>
      </c>
      <c r="D28" s="1">
        <v>24.14</v>
      </c>
      <c r="E28" s="1">
        <f t="shared" si="8"/>
        <v>24.206666666666667</v>
      </c>
      <c r="G28" t="s">
        <v>56</v>
      </c>
      <c r="H28" s="1">
        <v>27.18</v>
      </c>
      <c r="I28" s="1">
        <v>27.42</v>
      </c>
      <c r="J28" s="1">
        <v>27.74</v>
      </c>
      <c r="K28" s="1">
        <f t="shared" si="0"/>
        <v>27.446666666666669</v>
      </c>
      <c r="L28" s="1">
        <f t="shared" si="2"/>
        <v>3.240000000000002</v>
      </c>
      <c r="M28" s="1">
        <f t="shared" si="1"/>
        <v>6.2619047619049351E-2</v>
      </c>
      <c r="N28" s="3">
        <f t="shared" si="3"/>
        <v>0.95752426490941189</v>
      </c>
      <c r="O28" s="3"/>
    </row>
    <row r="29" spans="1:15" x14ac:dyDescent="0.25">
      <c r="A29" t="s">
        <v>55</v>
      </c>
      <c r="B29" s="1">
        <v>23.74</v>
      </c>
      <c r="C29" s="1">
        <v>23.77</v>
      </c>
      <c r="D29" s="1">
        <v>23.78</v>
      </c>
      <c r="E29" s="1">
        <f t="shared" si="8"/>
        <v>23.763333333333332</v>
      </c>
      <c r="G29" t="s">
        <v>55</v>
      </c>
      <c r="H29" s="1">
        <v>27.25</v>
      </c>
      <c r="I29" s="1">
        <v>27.11</v>
      </c>
      <c r="J29" s="1">
        <v>26.98</v>
      </c>
      <c r="K29" s="1">
        <f t="shared" si="0"/>
        <v>27.113333333333333</v>
      </c>
      <c r="L29" s="1">
        <f t="shared" si="2"/>
        <v>3.3500000000000014</v>
      </c>
      <c r="M29" s="1">
        <f t="shared" si="1"/>
        <v>0.17261904761904878</v>
      </c>
      <c r="N29" s="3">
        <f t="shared" si="3"/>
        <v>0.88723055283541452</v>
      </c>
      <c r="O29" s="3"/>
    </row>
    <row r="30" spans="1:15" x14ac:dyDescent="0.25">
      <c r="A30" t="s">
        <v>65</v>
      </c>
      <c r="B30" s="1">
        <v>23.8</v>
      </c>
      <c r="C30" s="1">
        <v>23.76</v>
      </c>
      <c r="D30" s="1">
        <v>23.83</v>
      </c>
      <c r="E30" s="1">
        <f t="shared" si="8"/>
        <v>23.796666666666667</v>
      </c>
      <c r="G30" t="s">
        <v>65</v>
      </c>
      <c r="H30" s="1">
        <v>26.79</v>
      </c>
      <c r="I30" s="1">
        <v>26.66</v>
      </c>
      <c r="J30" s="1">
        <v>26.73</v>
      </c>
      <c r="K30" s="1">
        <f t="shared" si="0"/>
        <v>26.72666666666667</v>
      </c>
      <c r="L30" s="1">
        <f>K30-E30</f>
        <v>2.9300000000000033</v>
      </c>
      <c r="M30" s="1">
        <f t="shared" si="1"/>
        <v>-0.24738095238094937</v>
      </c>
      <c r="N30" s="3">
        <f t="shared" si="3"/>
        <v>1.1870502040866149</v>
      </c>
      <c r="O30" s="3"/>
    </row>
    <row r="31" spans="1:15" x14ac:dyDescent="0.25">
      <c r="B31" s="1"/>
      <c r="C31" s="1"/>
      <c r="D31" s="1"/>
      <c r="E31" s="1"/>
      <c r="H31" s="1"/>
      <c r="I31" s="1"/>
      <c r="J31" s="1"/>
      <c r="K31" s="1"/>
      <c r="L31" s="1"/>
      <c r="M31" s="1"/>
      <c r="N31" s="3"/>
      <c r="O31" s="3"/>
    </row>
    <row r="32" spans="1:15" x14ac:dyDescent="0.25">
      <c r="B32" s="7" t="s">
        <v>0</v>
      </c>
      <c r="C32" s="7"/>
      <c r="D32" s="7"/>
      <c r="H32" s="7" t="s">
        <v>23</v>
      </c>
      <c r="I32" s="7"/>
      <c r="J32" s="7"/>
      <c r="O32" s="3"/>
    </row>
    <row r="33" spans="1:16" x14ac:dyDescent="0.25">
      <c r="A33" t="s">
        <v>71</v>
      </c>
      <c r="B33" t="s">
        <v>1</v>
      </c>
      <c r="C33" t="s">
        <v>2</v>
      </c>
      <c r="D33" t="s">
        <v>3</v>
      </c>
      <c r="E33" t="s">
        <v>13</v>
      </c>
      <c r="G33" t="s">
        <v>71</v>
      </c>
      <c r="H33" t="s">
        <v>1</v>
      </c>
      <c r="I33" t="s">
        <v>2</v>
      </c>
      <c r="J33" t="s">
        <v>3</v>
      </c>
      <c r="K33" t="s">
        <v>13</v>
      </c>
      <c r="L33" s="2" t="s">
        <v>14</v>
      </c>
      <c r="M33" s="2" t="s">
        <v>15</v>
      </c>
      <c r="N33" s="2" t="s">
        <v>16</v>
      </c>
    </row>
    <row r="34" spans="1:16" x14ac:dyDescent="0.25">
      <c r="A34" t="s">
        <v>9</v>
      </c>
      <c r="B34" s="1">
        <v>26.08</v>
      </c>
      <c r="C34" s="1">
        <v>26.17</v>
      </c>
      <c r="D34" s="1">
        <v>26.16</v>
      </c>
      <c r="E34" s="1">
        <f t="shared" ref="E34:E37" si="9">AVERAGE(B34:D34)</f>
        <v>26.136666666666667</v>
      </c>
      <c r="G34" t="s">
        <v>9</v>
      </c>
      <c r="H34" s="1">
        <v>29.25</v>
      </c>
      <c r="I34" s="1">
        <v>29.04</v>
      </c>
      <c r="J34" s="1">
        <v>28.38</v>
      </c>
      <c r="K34" s="1">
        <f t="shared" si="0"/>
        <v>28.89</v>
      </c>
      <c r="L34" s="1">
        <f t="shared" ref="L34:L61" si="10">K34-E34</f>
        <v>2.7533333333333339</v>
      </c>
      <c r="M34" s="1">
        <f t="shared" ref="M34:M61" si="11">L34-$L$63</f>
        <v>-0.42404761904761878</v>
      </c>
      <c r="N34" s="3">
        <f t="shared" ref="N34:N61" si="12">2^-(M34)</f>
        <v>1.3416865092095558</v>
      </c>
      <c r="O34" s="3"/>
      <c r="P34" s="1">
        <f>AVERAGE(N34:N61)</f>
        <v>1.1356439941039633</v>
      </c>
    </row>
    <row r="35" spans="1:16" x14ac:dyDescent="0.25">
      <c r="A35" t="s">
        <v>10</v>
      </c>
      <c r="B35" s="1">
        <v>24.55</v>
      </c>
      <c r="C35" s="1">
        <v>24.43</v>
      </c>
      <c r="D35" s="1">
        <v>24.48</v>
      </c>
      <c r="E35" s="1">
        <f t="shared" si="9"/>
        <v>24.486666666666668</v>
      </c>
      <c r="G35" t="s">
        <v>10</v>
      </c>
      <c r="H35" s="1">
        <v>27.27</v>
      </c>
      <c r="I35" s="1">
        <v>26.98</v>
      </c>
      <c r="J35" s="1">
        <v>26.99</v>
      </c>
      <c r="K35" s="1">
        <f t="shared" si="0"/>
        <v>27.08</v>
      </c>
      <c r="L35" s="1">
        <f t="shared" si="10"/>
        <v>2.5933333333333302</v>
      </c>
      <c r="M35" s="1">
        <f t="shared" si="11"/>
        <v>-0.58404761904762248</v>
      </c>
      <c r="N35" s="3">
        <f t="shared" si="12"/>
        <v>1.4990490800648557</v>
      </c>
      <c r="O35" s="3"/>
    </row>
    <row r="36" spans="1:16" x14ac:dyDescent="0.25">
      <c r="A36" t="s">
        <v>11</v>
      </c>
      <c r="B36" s="1">
        <v>25.17</v>
      </c>
      <c r="C36" s="1">
        <v>25.33</v>
      </c>
      <c r="D36" s="1">
        <v>24.61</v>
      </c>
      <c r="E36" s="1">
        <f t="shared" si="9"/>
        <v>25.036666666666665</v>
      </c>
      <c r="G36" t="s">
        <v>11</v>
      </c>
      <c r="H36" s="1">
        <v>27.97</v>
      </c>
      <c r="I36" s="1">
        <v>28.07</v>
      </c>
      <c r="J36" s="1">
        <v>28.41</v>
      </c>
      <c r="K36" s="1">
        <f t="shared" si="0"/>
        <v>28.150000000000002</v>
      </c>
      <c r="L36" s="1">
        <f t="shared" si="10"/>
        <v>3.1133333333333368</v>
      </c>
      <c r="M36" s="1">
        <f t="shared" si="11"/>
        <v>-6.40476190476158E-2</v>
      </c>
      <c r="N36" s="3">
        <f t="shared" si="12"/>
        <v>1.0453946049844247</v>
      </c>
      <c r="O36" s="3"/>
    </row>
    <row r="37" spans="1:16" x14ac:dyDescent="0.25">
      <c r="A37" t="s">
        <v>12</v>
      </c>
      <c r="B37" s="1">
        <v>22.61</v>
      </c>
      <c r="C37" s="1">
        <v>22.22</v>
      </c>
      <c r="D37" s="1">
        <v>21.69</v>
      </c>
      <c r="E37" s="1">
        <f t="shared" si="9"/>
        <v>22.173333333333332</v>
      </c>
      <c r="G37" t="s">
        <v>12</v>
      </c>
      <c r="H37" s="1">
        <v>29.55</v>
      </c>
      <c r="I37" s="1">
        <v>26.73</v>
      </c>
      <c r="J37" s="1">
        <v>26.71</v>
      </c>
      <c r="K37" s="1">
        <f t="shared" si="0"/>
        <v>27.663333333333338</v>
      </c>
      <c r="L37" s="1">
        <f t="shared" si="10"/>
        <v>5.4900000000000055</v>
      </c>
      <c r="M37" s="1">
        <f t="shared" si="11"/>
        <v>2.3126190476190529</v>
      </c>
      <c r="N37" s="3">
        <f t="shared" si="12"/>
        <v>0.20129468047019269</v>
      </c>
      <c r="O37" s="3"/>
    </row>
    <row r="38" spans="1:16" x14ac:dyDescent="0.25">
      <c r="A38" t="s">
        <v>28</v>
      </c>
      <c r="B38" s="1">
        <v>22.4</v>
      </c>
      <c r="C38" s="1">
        <v>22.76</v>
      </c>
      <c r="D38" s="1">
        <v>23.26</v>
      </c>
      <c r="E38" s="1">
        <f>AVERAGE(B38:D38)</f>
        <v>22.806666666666668</v>
      </c>
      <c r="G38" t="s">
        <v>28</v>
      </c>
      <c r="H38" s="1">
        <v>27.15</v>
      </c>
      <c r="I38" s="1">
        <v>27.02</v>
      </c>
      <c r="J38" s="1">
        <v>27.09</v>
      </c>
      <c r="K38" s="1">
        <f t="shared" si="0"/>
        <v>27.08666666666667</v>
      </c>
      <c r="L38" s="1">
        <f t="shared" si="10"/>
        <v>4.2800000000000011</v>
      </c>
      <c r="M38" s="1">
        <f t="shared" si="11"/>
        <v>1.1026190476190485</v>
      </c>
      <c r="N38" s="3">
        <f t="shared" si="12"/>
        <v>0.46567035676572599</v>
      </c>
      <c r="O38" s="3"/>
    </row>
    <row r="39" spans="1:16" x14ac:dyDescent="0.25">
      <c r="A39" t="s">
        <v>44</v>
      </c>
      <c r="B39" s="1">
        <v>23.89</v>
      </c>
      <c r="C39" s="1">
        <v>24.06</v>
      </c>
      <c r="D39" s="1">
        <v>24.11</v>
      </c>
      <c r="E39" s="1">
        <f>AVERAGE(B39:D39)</f>
        <v>24.02</v>
      </c>
      <c r="G39" t="s">
        <v>44</v>
      </c>
      <c r="H39" s="1">
        <v>28.86</v>
      </c>
      <c r="I39" s="1">
        <v>29.18</v>
      </c>
      <c r="J39" s="1">
        <v>28.94</v>
      </c>
      <c r="K39" s="1">
        <f t="shared" si="0"/>
        <v>28.993333333333336</v>
      </c>
      <c r="L39" s="1">
        <f t="shared" si="10"/>
        <v>4.9733333333333363</v>
      </c>
      <c r="M39" s="1">
        <f t="shared" si="11"/>
        <v>1.7959523809523836</v>
      </c>
      <c r="N39" s="3">
        <f t="shared" si="12"/>
        <v>0.28798141583553671</v>
      </c>
      <c r="O39" s="3"/>
    </row>
    <row r="40" spans="1:16" x14ac:dyDescent="0.25">
      <c r="A40" t="s">
        <v>26</v>
      </c>
      <c r="B40" s="1">
        <v>24.27</v>
      </c>
      <c r="C40" s="1">
        <v>24.17</v>
      </c>
      <c r="D40" s="1">
        <v>24.39</v>
      </c>
      <c r="E40" s="1">
        <f t="shared" ref="E40:E43" si="13">AVERAGE(B40:D40)</f>
        <v>24.276666666666667</v>
      </c>
      <c r="G40" t="s">
        <v>26</v>
      </c>
      <c r="H40" s="1">
        <v>27.87</v>
      </c>
      <c r="I40" s="1">
        <v>27.72</v>
      </c>
      <c r="J40" s="1">
        <v>27.6</v>
      </c>
      <c r="K40" s="1">
        <f t="shared" si="0"/>
        <v>27.73</v>
      </c>
      <c r="L40" s="1">
        <f t="shared" si="10"/>
        <v>3.4533333333333331</v>
      </c>
      <c r="M40" s="1">
        <f t="shared" si="11"/>
        <v>0.2759523809523805</v>
      </c>
      <c r="N40" s="3">
        <f t="shared" si="12"/>
        <v>0.82590492513679403</v>
      </c>
      <c r="O40" s="3"/>
    </row>
    <row r="41" spans="1:16" x14ac:dyDescent="0.25">
      <c r="A41" t="s">
        <v>43</v>
      </c>
      <c r="B41" s="1">
        <v>21.81</v>
      </c>
      <c r="C41" s="1">
        <v>21.89</v>
      </c>
      <c r="D41" s="1">
        <v>22.21</v>
      </c>
      <c r="E41" s="1">
        <f t="shared" si="13"/>
        <v>21.97</v>
      </c>
      <c r="G41" t="s">
        <v>43</v>
      </c>
      <c r="H41" s="1">
        <v>27.16</v>
      </c>
      <c r="I41" s="1">
        <v>26.82</v>
      </c>
      <c r="J41" s="1">
        <v>26.29</v>
      </c>
      <c r="K41" s="1">
        <f t="shared" si="0"/>
        <v>26.756666666666671</v>
      </c>
      <c r="L41" s="1">
        <f t="shared" si="10"/>
        <v>4.7866666666666724</v>
      </c>
      <c r="M41" s="1">
        <f t="shared" si="11"/>
        <v>1.6092857142857198</v>
      </c>
      <c r="N41" s="3">
        <f t="shared" si="12"/>
        <v>0.32776058674696462</v>
      </c>
      <c r="O41" s="3"/>
    </row>
    <row r="42" spans="1:16" x14ac:dyDescent="0.25">
      <c r="A42" t="s">
        <v>30</v>
      </c>
      <c r="B42" s="5">
        <v>25.35</v>
      </c>
      <c r="C42" s="5">
        <v>25.3</v>
      </c>
      <c r="D42" s="5">
        <v>25.33</v>
      </c>
      <c r="E42" s="5">
        <f t="shared" si="13"/>
        <v>25.326666666666668</v>
      </c>
      <c r="F42" s="6"/>
      <c r="G42" t="s">
        <v>30</v>
      </c>
      <c r="H42" s="1">
        <v>28.57</v>
      </c>
      <c r="I42" s="1">
        <v>28.49</v>
      </c>
      <c r="J42" s="1">
        <v>28.62</v>
      </c>
      <c r="K42" s="1">
        <f t="shared" si="0"/>
        <v>28.560000000000002</v>
      </c>
      <c r="L42" s="1">
        <f t="shared" si="10"/>
        <v>3.2333333333333343</v>
      </c>
      <c r="M42" s="1">
        <f t="shared" si="11"/>
        <v>5.5952380952381642E-2</v>
      </c>
      <c r="N42" s="3">
        <f t="shared" si="12"/>
        <v>0.96195920553653891</v>
      </c>
      <c r="O42" s="3"/>
    </row>
    <row r="43" spans="1:16" x14ac:dyDescent="0.25">
      <c r="A43" t="s">
        <v>45</v>
      </c>
      <c r="B43" s="5">
        <v>24.58</v>
      </c>
      <c r="C43" s="5">
        <v>25.36</v>
      </c>
      <c r="D43" s="5">
        <v>26.6</v>
      </c>
      <c r="E43" s="5">
        <f t="shared" si="13"/>
        <v>25.513333333333332</v>
      </c>
      <c r="G43" t="s">
        <v>45</v>
      </c>
      <c r="H43" s="1">
        <v>28.01</v>
      </c>
      <c r="I43" s="1">
        <v>27.9</v>
      </c>
      <c r="J43" s="1">
        <v>27.94</v>
      </c>
      <c r="K43" s="1">
        <f t="shared" si="0"/>
        <v>27.95</v>
      </c>
      <c r="L43" s="1">
        <f t="shared" si="10"/>
        <v>2.4366666666666674</v>
      </c>
      <c r="M43" s="1">
        <f t="shared" si="11"/>
        <v>-0.74071428571428521</v>
      </c>
      <c r="N43" s="3">
        <f t="shared" si="12"/>
        <v>1.6710029562189683</v>
      </c>
      <c r="O43" s="3"/>
    </row>
    <row r="44" spans="1:16" x14ac:dyDescent="0.25">
      <c r="A44" t="s">
        <v>19</v>
      </c>
      <c r="B44" s="1">
        <v>24.91</v>
      </c>
      <c r="C44" s="1">
        <v>24.83</v>
      </c>
      <c r="D44" s="1">
        <v>24.89</v>
      </c>
      <c r="E44" s="1">
        <f>AVERAGE(B44:D44)</f>
        <v>24.876666666666665</v>
      </c>
      <c r="G44" t="s">
        <v>19</v>
      </c>
      <c r="H44" s="1">
        <v>29.87</v>
      </c>
      <c r="I44" s="1">
        <v>29.34</v>
      </c>
      <c r="J44" s="1">
        <v>27.91</v>
      </c>
      <c r="K44" s="1">
        <f t="shared" si="0"/>
        <v>29.040000000000003</v>
      </c>
      <c r="L44" s="1">
        <f t="shared" si="10"/>
        <v>4.1633333333333375</v>
      </c>
      <c r="M44" s="1">
        <f t="shared" si="11"/>
        <v>0.98595238095238491</v>
      </c>
      <c r="N44" s="3">
        <f t="shared" si="12"/>
        <v>0.50489231350824693</v>
      </c>
      <c r="O44" s="3"/>
    </row>
    <row r="45" spans="1:16" x14ac:dyDescent="0.25">
      <c r="A45" t="s">
        <v>59</v>
      </c>
      <c r="B45" s="1">
        <v>24.5</v>
      </c>
      <c r="C45" s="1">
        <v>24.45</v>
      </c>
      <c r="D45" s="1">
        <v>24.53</v>
      </c>
      <c r="E45" s="1">
        <f>AVERAGE(B45:D45)</f>
        <v>24.493333333333336</v>
      </c>
      <c r="G45" t="s">
        <v>59</v>
      </c>
      <c r="H45" s="1">
        <v>28.43</v>
      </c>
      <c r="I45" s="1">
        <v>28.35</v>
      </c>
      <c r="J45" s="1">
        <v>28.19</v>
      </c>
      <c r="K45" s="1">
        <f t="shared" si="0"/>
        <v>28.323333333333334</v>
      </c>
      <c r="L45" s="1">
        <f t="shared" si="10"/>
        <v>3.8299999999999983</v>
      </c>
      <c r="M45" s="1">
        <f t="shared" si="11"/>
        <v>0.65261904761904566</v>
      </c>
      <c r="N45" s="3">
        <f t="shared" si="12"/>
        <v>0.6361244537191646</v>
      </c>
      <c r="O45" s="3"/>
    </row>
    <row r="46" spans="1:16" x14ac:dyDescent="0.25">
      <c r="A46" t="s">
        <v>20</v>
      </c>
      <c r="B46" s="1">
        <v>25.16</v>
      </c>
      <c r="C46" s="1">
        <v>24.96</v>
      </c>
      <c r="D46" s="1">
        <v>24.65</v>
      </c>
      <c r="E46" s="1">
        <f>AVERAGE(B46:D46)</f>
        <v>24.923333333333336</v>
      </c>
      <c r="G46" t="s">
        <v>20</v>
      </c>
      <c r="H46" s="1">
        <v>28.33</v>
      </c>
      <c r="I46" s="1">
        <v>28.73</v>
      </c>
      <c r="J46" s="1">
        <v>28.24</v>
      </c>
      <c r="K46" s="1">
        <f t="shared" si="0"/>
        <v>28.433333333333334</v>
      </c>
      <c r="L46" s="1">
        <f t="shared" si="10"/>
        <v>3.509999999999998</v>
      </c>
      <c r="M46" s="1">
        <f t="shared" si="11"/>
        <v>0.33261904761904537</v>
      </c>
      <c r="N46" s="3">
        <f t="shared" si="12"/>
        <v>0.79409358848098277</v>
      </c>
      <c r="O46" s="3"/>
    </row>
    <row r="47" spans="1:16" x14ac:dyDescent="0.25">
      <c r="A47" t="s">
        <v>32</v>
      </c>
      <c r="B47" s="1">
        <v>24.91</v>
      </c>
      <c r="C47" s="1">
        <v>24.98</v>
      </c>
      <c r="D47" s="1">
        <v>25.07</v>
      </c>
      <c r="E47" s="1">
        <f>AVERAGE(B47:D47)</f>
        <v>24.986666666666668</v>
      </c>
      <c r="G47" t="s">
        <v>32</v>
      </c>
      <c r="H47" s="1">
        <v>28.3</v>
      </c>
      <c r="I47" s="1">
        <v>28.56</v>
      </c>
      <c r="J47" s="1">
        <v>28.49</v>
      </c>
      <c r="K47" s="1">
        <f t="shared" si="0"/>
        <v>28.45</v>
      </c>
      <c r="L47" s="1">
        <f t="shared" si="10"/>
        <v>3.4633333333333312</v>
      </c>
      <c r="M47" s="1">
        <f t="shared" si="11"/>
        <v>0.28595238095237852</v>
      </c>
      <c r="N47" s="3">
        <f t="shared" si="12"/>
        <v>0.82019998309783826</v>
      </c>
      <c r="O47" s="3"/>
    </row>
    <row r="48" spans="1:16" x14ac:dyDescent="0.25">
      <c r="A48" t="s">
        <v>33</v>
      </c>
      <c r="B48" s="1">
        <v>24.49</v>
      </c>
      <c r="C48" s="1">
        <v>23.12</v>
      </c>
      <c r="D48" s="1">
        <v>24.05</v>
      </c>
      <c r="E48" s="1">
        <f>AVERAGE(B48:D48)</f>
        <v>23.886666666666667</v>
      </c>
      <c r="G48" t="s">
        <v>33</v>
      </c>
      <c r="H48" s="1">
        <v>29.32</v>
      </c>
      <c r="I48" s="1">
        <v>29.03</v>
      </c>
      <c r="J48" s="1">
        <v>27.38</v>
      </c>
      <c r="K48" s="1">
        <f t="shared" si="0"/>
        <v>28.576666666666668</v>
      </c>
      <c r="L48" s="1">
        <f t="shared" si="10"/>
        <v>4.6900000000000013</v>
      </c>
      <c r="M48" s="1">
        <f t="shared" si="11"/>
        <v>1.5126190476190486</v>
      </c>
      <c r="N48" s="3">
        <f t="shared" si="12"/>
        <v>0.35047439494368016</v>
      </c>
      <c r="O48" s="3"/>
    </row>
    <row r="49" spans="1:15" x14ac:dyDescent="0.25">
      <c r="A49" t="s">
        <v>34</v>
      </c>
      <c r="B49" s="1">
        <v>22.96</v>
      </c>
      <c r="C49" s="1">
        <v>22.9</v>
      </c>
      <c r="D49" s="1">
        <v>23.01</v>
      </c>
      <c r="E49" s="1">
        <f t="shared" ref="E49:E50" si="14">AVERAGE(B49:D49)</f>
        <v>22.956666666666667</v>
      </c>
      <c r="G49" t="s">
        <v>34</v>
      </c>
      <c r="H49" s="1">
        <v>27.04</v>
      </c>
      <c r="I49" s="1">
        <v>27.08</v>
      </c>
      <c r="J49" s="1">
        <v>27.73</v>
      </c>
      <c r="K49" s="1">
        <f t="shared" si="0"/>
        <v>27.283333333333331</v>
      </c>
      <c r="L49" s="1">
        <f t="shared" si="10"/>
        <v>4.3266666666666644</v>
      </c>
      <c r="M49" s="1">
        <f t="shared" si="11"/>
        <v>1.1492857142857118</v>
      </c>
      <c r="N49" s="3">
        <f t="shared" si="12"/>
        <v>0.45084839340847138</v>
      </c>
      <c r="O49" s="3"/>
    </row>
    <row r="50" spans="1:15" x14ac:dyDescent="0.25">
      <c r="A50" t="s">
        <v>35</v>
      </c>
      <c r="B50" s="1">
        <v>22.78</v>
      </c>
      <c r="C50" s="1">
        <v>22.99</v>
      </c>
      <c r="D50" s="1">
        <v>22.87</v>
      </c>
      <c r="E50" s="1">
        <f t="shared" si="14"/>
        <v>22.88</v>
      </c>
      <c r="G50" t="s">
        <v>35</v>
      </c>
      <c r="H50" s="1">
        <v>27.28</v>
      </c>
      <c r="I50" s="1">
        <v>27.22</v>
      </c>
      <c r="J50" s="1">
        <v>27.01</v>
      </c>
      <c r="K50" s="1">
        <f t="shared" si="0"/>
        <v>27.17</v>
      </c>
      <c r="L50" s="1">
        <f t="shared" si="10"/>
        <v>4.2900000000000027</v>
      </c>
      <c r="M50" s="1">
        <f t="shared" si="11"/>
        <v>1.1126190476190501</v>
      </c>
      <c r="N50" s="3">
        <f t="shared" si="12"/>
        <v>0.46245373665152917</v>
      </c>
      <c r="O50" s="3"/>
    </row>
    <row r="51" spans="1:15" x14ac:dyDescent="0.25">
      <c r="A51" t="s">
        <v>66</v>
      </c>
      <c r="B51" s="1">
        <v>24.86</v>
      </c>
      <c r="C51" s="1">
        <v>24.95</v>
      </c>
      <c r="D51" s="1">
        <v>24.76</v>
      </c>
      <c r="E51" s="1">
        <f t="shared" ref="E51:E59" si="15">AVERAGE(B51:D51)</f>
        <v>24.856666666666669</v>
      </c>
      <c r="G51" t="s">
        <v>66</v>
      </c>
      <c r="H51" s="1">
        <v>26.85</v>
      </c>
      <c r="I51" s="1">
        <v>26.87</v>
      </c>
      <c r="J51" s="1">
        <v>26.83</v>
      </c>
      <c r="K51" s="1">
        <f t="shared" si="0"/>
        <v>26.849999999999998</v>
      </c>
      <c r="L51" s="1">
        <f t="shared" si="10"/>
        <v>1.9933333333333287</v>
      </c>
      <c r="M51" s="1">
        <f t="shared" si="11"/>
        <v>-1.1840476190476239</v>
      </c>
      <c r="N51" s="3">
        <f t="shared" si="12"/>
        <v>2.2721335246664762</v>
      </c>
      <c r="O51" s="3"/>
    </row>
    <row r="52" spans="1:15" x14ac:dyDescent="0.25">
      <c r="A52" t="s">
        <v>47</v>
      </c>
      <c r="B52" s="1">
        <v>26.37</v>
      </c>
      <c r="C52" s="1">
        <v>26.9</v>
      </c>
      <c r="D52" s="1">
        <v>26.12</v>
      </c>
      <c r="E52" s="1">
        <f t="shared" si="15"/>
        <v>26.463333333333335</v>
      </c>
      <c r="G52" t="s">
        <v>47</v>
      </c>
      <c r="H52" s="1">
        <v>28.71</v>
      </c>
      <c r="I52" s="1">
        <v>28.69</v>
      </c>
      <c r="J52" s="1">
        <v>29.16</v>
      </c>
      <c r="K52" s="1">
        <f t="shared" si="0"/>
        <v>28.853333333333335</v>
      </c>
      <c r="L52" s="1">
        <f t="shared" si="10"/>
        <v>2.3900000000000006</v>
      </c>
      <c r="M52" s="1">
        <f t="shared" si="11"/>
        <v>-0.78738095238095207</v>
      </c>
      <c r="N52" s="3">
        <f t="shared" si="12"/>
        <v>1.7259383734214069</v>
      </c>
      <c r="O52" s="3"/>
    </row>
    <row r="53" spans="1:15" x14ac:dyDescent="0.25">
      <c r="A53" t="s">
        <v>48</v>
      </c>
      <c r="B53" s="1">
        <v>25.89</v>
      </c>
      <c r="C53" s="1">
        <v>25.7</v>
      </c>
      <c r="D53" s="1">
        <v>25.51</v>
      </c>
      <c r="E53" s="1">
        <f t="shared" si="15"/>
        <v>25.700000000000003</v>
      </c>
      <c r="G53" t="s">
        <v>48</v>
      </c>
      <c r="H53" s="1">
        <v>27.39</v>
      </c>
      <c r="I53" s="1">
        <v>27.24</v>
      </c>
      <c r="J53" s="1">
        <v>27.31</v>
      </c>
      <c r="K53" s="1">
        <f t="shared" si="0"/>
        <v>27.313333333333333</v>
      </c>
      <c r="L53" s="1">
        <f t="shared" si="10"/>
        <v>1.6133333333333297</v>
      </c>
      <c r="M53" s="1">
        <f t="shared" si="11"/>
        <v>-1.5640476190476229</v>
      </c>
      <c r="N53" s="3">
        <f t="shared" si="12"/>
        <v>2.9568224568012904</v>
      </c>
      <c r="O53" s="3"/>
    </row>
    <row r="54" spans="1:15" x14ac:dyDescent="0.25">
      <c r="A54" t="s">
        <v>50</v>
      </c>
      <c r="B54" s="1">
        <v>26.85</v>
      </c>
      <c r="C54" s="1">
        <v>22.38</v>
      </c>
      <c r="D54" s="1">
        <v>22.15</v>
      </c>
      <c r="E54" s="1">
        <f t="shared" si="15"/>
        <v>23.793333333333333</v>
      </c>
      <c r="G54" t="s">
        <v>50</v>
      </c>
      <c r="H54" s="1">
        <v>27.07</v>
      </c>
      <c r="I54" s="1">
        <v>27.11</v>
      </c>
      <c r="J54" s="1">
        <v>26.58</v>
      </c>
      <c r="K54" s="1">
        <f t="shared" si="0"/>
        <v>26.919999999999998</v>
      </c>
      <c r="L54" s="1">
        <f t="shared" si="10"/>
        <v>3.1266666666666652</v>
      </c>
      <c r="M54" s="1">
        <f t="shared" si="11"/>
        <v>-5.0714285714287488E-2</v>
      </c>
      <c r="N54" s="3">
        <f t="shared" si="12"/>
        <v>1.0357776157227339</v>
      </c>
      <c r="O54" s="3"/>
    </row>
    <row r="55" spans="1:15" x14ac:dyDescent="0.25">
      <c r="A55" t="s">
        <v>67</v>
      </c>
      <c r="B55" s="1">
        <v>21.6</v>
      </c>
      <c r="C55" s="1">
        <v>21.08</v>
      </c>
      <c r="D55" s="1">
        <v>21.21</v>
      </c>
      <c r="E55" s="1">
        <f t="shared" si="15"/>
        <v>21.296666666666667</v>
      </c>
      <c r="G55" t="s">
        <v>67</v>
      </c>
      <c r="H55" s="1">
        <v>24.63</v>
      </c>
      <c r="I55" s="1">
        <v>24.26</v>
      </c>
      <c r="J55" s="1">
        <v>24.11</v>
      </c>
      <c r="K55" s="1">
        <f t="shared" si="0"/>
        <v>24.333333333333332</v>
      </c>
      <c r="L55" s="1">
        <f t="shared" si="10"/>
        <v>3.0366666666666653</v>
      </c>
      <c r="M55" s="1">
        <f t="shared" si="11"/>
        <v>-0.14071428571428735</v>
      </c>
      <c r="N55" s="3">
        <f t="shared" si="12"/>
        <v>1.1024508098279122</v>
      </c>
      <c r="O55" s="3"/>
    </row>
    <row r="56" spans="1:15" x14ac:dyDescent="0.25">
      <c r="A56" t="s">
        <v>68</v>
      </c>
      <c r="B56" s="1">
        <v>26.45</v>
      </c>
      <c r="C56" s="1">
        <v>26.49</v>
      </c>
      <c r="D56" s="1">
        <v>26.4</v>
      </c>
      <c r="E56" s="1">
        <f t="shared" si="15"/>
        <v>26.446666666666669</v>
      </c>
      <c r="G56" t="s">
        <v>68</v>
      </c>
      <c r="H56" s="1">
        <v>28.15</v>
      </c>
      <c r="I56" s="1">
        <v>28.11</v>
      </c>
      <c r="J56" s="1">
        <v>27.97</v>
      </c>
      <c r="K56" s="1">
        <f t="shared" si="0"/>
        <v>28.076666666666664</v>
      </c>
      <c r="L56" s="1">
        <f t="shared" si="10"/>
        <v>1.6299999999999955</v>
      </c>
      <c r="M56" s="1">
        <f t="shared" si="11"/>
        <v>-1.5473809523809572</v>
      </c>
      <c r="N56" s="3">
        <f t="shared" si="12"/>
        <v>2.9228604542423731</v>
      </c>
      <c r="O56" s="3"/>
    </row>
    <row r="57" spans="1:15" x14ac:dyDescent="0.25">
      <c r="A57" t="s">
        <v>69</v>
      </c>
      <c r="B57" s="1">
        <v>23.43</v>
      </c>
      <c r="C57" s="1">
        <v>23.62</v>
      </c>
      <c r="D57" s="1">
        <v>23.59</v>
      </c>
      <c r="E57" s="1">
        <f t="shared" si="15"/>
        <v>23.546666666666667</v>
      </c>
      <c r="G57" t="s">
        <v>69</v>
      </c>
      <c r="H57" s="1">
        <v>26.01</v>
      </c>
      <c r="I57" s="1">
        <v>25.96</v>
      </c>
      <c r="J57" s="1">
        <v>25.97</v>
      </c>
      <c r="K57" s="1">
        <f t="shared" si="0"/>
        <v>25.98</v>
      </c>
      <c r="L57" s="1">
        <f t="shared" si="10"/>
        <v>2.4333333333333336</v>
      </c>
      <c r="M57" s="1">
        <f t="shared" si="11"/>
        <v>-0.74404761904761907</v>
      </c>
      <c r="N57" s="3">
        <f t="shared" si="12"/>
        <v>1.6748682564954527</v>
      </c>
      <c r="O57" s="3"/>
    </row>
    <row r="58" spans="1:15" x14ac:dyDescent="0.25">
      <c r="A58" t="s">
        <v>51</v>
      </c>
      <c r="B58" s="1">
        <v>21.98</v>
      </c>
      <c r="C58" s="1">
        <v>21.75</v>
      </c>
      <c r="D58" s="1">
        <v>21.83</v>
      </c>
      <c r="E58" s="1">
        <f t="shared" si="15"/>
        <v>21.853333333333335</v>
      </c>
      <c r="G58" t="s">
        <v>51</v>
      </c>
      <c r="H58" s="1">
        <v>25.85</v>
      </c>
      <c r="I58" s="1">
        <v>25.86</v>
      </c>
      <c r="J58" s="1">
        <v>25.84</v>
      </c>
      <c r="K58" s="1">
        <f t="shared" si="0"/>
        <v>25.849999999999998</v>
      </c>
      <c r="L58" s="1">
        <f t="shared" si="10"/>
        <v>3.9966666666666626</v>
      </c>
      <c r="M58" s="1">
        <f t="shared" si="11"/>
        <v>0.81928571428570995</v>
      </c>
      <c r="N58" s="3">
        <f t="shared" si="12"/>
        <v>0.56672246039612817</v>
      </c>
      <c r="O58" s="3"/>
    </row>
    <row r="59" spans="1:15" x14ac:dyDescent="0.25">
      <c r="A59" t="s">
        <v>52</v>
      </c>
      <c r="B59" s="1">
        <v>26.22</v>
      </c>
      <c r="C59" s="1">
        <v>26.23</v>
      </c>
      <c r="D59" s="1">
        <v>25.84</v>
      </c>
      <c r="E59" s="1">
        <f t="shared" si="15"/>
        <v>26.096666666666668</v>
      </c>
      <c r="G59" t="s">
        <v>52</v>
      </c>
      <c r="H59" s="1">
        <v>28.53</v>
      </c>
      <c r="I59" s="1">
        <v>28.58</v>
      </c>
      <c r="J59" s="1">
        <v>28.48</v>
      </c>
      <c r="K59" s="1">
        <f t="shared" si="0"/>
        <v>28.53</v>
      </c>
      <c r="L59" s="1">
        <f t="shared" si="10"/>
        <v>2.4333333333333336</v>
      </c>
      <c r="M59" s="1">
        <f t="shared" si="11"/>
        <v>-0.74404761904761907</v>
      </c>
      <c r="N59" s="3">
        <f t="shared" si="12"/>
        <v>1.6748682564954527</v>
      </c>
      <c r="O59" s="3"/>
    </row>
    <row r="60" spans="1:15" x14ac:dyDescent="0.25">
      <c r="A60" t="s">
        <v>57</v>
      </c>
      <c r="B60" s="1">
        <v>26.14</v>
      </c>
      <c r="C60" s="1">
        <v>25.93</v>
      </c>
      <c r="D60" s="1">
        <v>25.86</v>
      </c>
      <c r="E60" s="1">
        <f>AVERAGE(B60:D60)</f>
        <v>25.97666666666667</v>
      </c>
      <c r="G60" t="s">
        <v>57</v>
      </c>
      <c r="H60" s="1">
        <v>28.8</v>
      </c>
      <c r="I60" s="1">
        <v>28.48</v>
      </c>
      <c r="J60" s="1">
        <v>28.85</v>
      </c>
      <c r="K60" s="1">
        <f t="shared" si="0"/>
        <v>28.709999999999997</v>
      </c>
      <c r="L60" s="1">
        <f t="shared" si="10"/>
        <v>2.7333333333333272</v>
      </c>
      <c r="M60" s="1">
        <f t="shared" si="11"/>
        <v>-0.44404761904762546</v>
      </c>
      <c r="N60" s="3">
        <f t="shared" si="12"/>
        <v>1.3604157549194278</v>
      </c>
      <c r="O60" s="3"/>
    </row>
    <row r="61" spans="1:15" x14ac:dyDescent="0.25">
      <c r="A61" t="s">
        <v>58</v>
      </c>
      <c r="B61" s="1">
        <v>28.12</v>
      </c>
      <c r="C61" s="1">
        <v>28.07</v>
      </c>
      <c r="D61" s="1">
        <v>27.85</v>
      </c>
      <c r="E61" s="1">
        <f>AVERAGE(B61:D61)</f>
        <v>28.013333333333332</v>
      </c>
      <c r="G61" t="s">
        <v>58</v>
      </c>
      <c r="H61" s="1">
        <v>30.4</v>
      </c>
      <c r="I61" s="1">
        <v>30.06</v>
      </c>
      <c r="J61" s="1">
        <v>30.43</v>
      </c>
      <c r="K61" s="1">
        <f t="shared" si="0"/>
        <v>30.296666666666663</v>
      </c>
      <c r="L61" s="1">
        <f t="shared" si="10"/>
        <v>2.2833333333333314</v>
      </c>
      <c r="M61" s="1">
        <f t="shared" si="11"/>
        <v>-0.8940476190476212</v>
      </c>
      <c r="N61" s="3">
        <f t="shared" si="12"/>
        <v>1.8583826871428542</v>
      </c>
      <c r="O61" s="3"/>
    </row>
    <row r="62" spans="1:15" x14ac:dyDescent="0.25">
      <c r="N62" s="1"/>
      <c r="O62" s="1"/>
    </row>
    <row r="63" spans="1:15" x14ac:dyDescent="0.25">
      <c r="K63" t="s">
        <v>24</v>
      </c>
      <c r="L63" s="1">
        <f>AVERAGE(L3:L30)</f>
        <v>3.1773809523809526</v>
      </c>
    </row>
  </sheetData>
  <mergeCells count="4">
    <mergeCell ref="B1:D1"/>
    <mergeCell ref="H1:J1"/>
    <mergeCell ref="B32:D32"/>
    <mergeCell ref="H32:J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ZO-1</vt:lpstr>
      <vt:lpstr>ZO-2</vt:lpstr>
      <vt:lpstr>ZO-3</vt:lpstr>
      <vt:lpstr>HDAC1</vt:lpstr>
      <vt:lpstr>HDAC2</vt:lpstr>
    </vt:vector>
  </TitlesOfParts>
  <Company>CtrlSoft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Sarah</dc:creator>
  <cp:lastModifiedBy>Siti Sarah</cp:lastModifiedBy>
  <dcterms:created xsi:type="dcterms:W3CDTF">2019-08-07T04:48:40Z</dcterms:created>
  <dcterms:modified xsi:type="dcterms:W3CDTF">2021-10-03T23:25:37Z</dcterms:modified>
</cp:coreProperties>
</file>